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7400" windowHeight="11640" tabRatio="773" activeTab="2"/>
  </bookViews>
  <sheets>
    <sheet name="MCover" sheetId="1" r:id="rId1"/>
    <sheet name="InterpretingMeans" sheetId="2" r:id="rId2"/>
    <sheet name="FINAL" sheetId="3" r:id="rId3"/>
    <sheet name="FYSUM" sheetId="4" r:id="rId4"/>
    <sheet name="SNSUM" sheetId="5" r:id="rId5"/>
    <sheet name="FCover" sheetId="6" r:id="rId6"/>
    <sheet name="InterpretingFREQ" sheetId="7" r:id="rId7"/>
    <sheet name="FREQENG" sheetId="8" r:id="rId8"/>
    <sheet name="FREQBACK" sheetId="9" r:id="rId9"/>
  </sheets>
  <definedNames>
    <definedName name="Consortium_of_Sample_Institutions">#REF!</definedName>
    <definedName name="_xlnm.Print_Area" localSheetId="5">'FCover'!$A$1:$N$32</definedName>
    <definedName name="_xlnm.Print_Area" localSheetId="2">'FINAL'!$A$1:$R$203</definedName>
    <definedName name="_xlnm.Print_Area" localSheetId="8">'FREQBACK'!$A$1:$U$140</definedName>
    <definedName name="_xlnm.Print_Area" localSheetId="7">'FREQENG'!$A$1:$U$478</definedName>
    <definedName name="_xlnm.Print_Area" localSheetId="3">'FYSUM'!$A$1:$AD$110</definedName>
    <definedName name="_xlnm.Print_Area" localSheetId="6">'InterpretingFREQ'!$A$1:$BJ$40</definedName>
    <definedName name="_xlnm.Print_Area" localSheetId="1">'InterpretingMeans'!$A$1:$M$41</definedName>
    <definedName name="_xlnm.Print_Area" localSheetId="0">'MCover'!$A$1:$N$32</definedName>
    <definedName name="_xlnm.Print_Area" localSheetId="4">'SNSUM'!$A$1:$AD$110</definedName>
    <definedName name="_xlnm.Print_Titles" localSheetId="2">'FINAL'!$1:$5</definedName>
    <definedName name="_xlnm.Print_Titles" localSheetId="8">'FREQBACK'!$1:$5</definedName>
    <definedName name="_xlnm.Print_Titles" localSheetId="7">'FREQENG'!$1:$5</definedName>
    <definedName name="_xlnm.Print_Titles" localSheetId="3">'FYSUM'!$1:$7</definedName>
    <definedName name="_xlnm.Print_Titles" localSheetId="4">'SNSUM'!$1:$7</definedName>
  </definedNames>
  <calcPr fullCalcOnLoad="1"/>
</workbook>
</file>

<file path=xl/sharedStrings.xml><?xml version="1.0" encoding="utf-8"?>
<sst xmlns="http://schemas.openxmlformats.org/spreadsheetml/2006/main" count="2407" uniqueCount="654">
  <si>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</si>
  <si>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</si>
  <si>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</si>
  <si>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</si>
  <si>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</si>
  <si>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</si>
  <si>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</si>
  <si>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</si>
  <si>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</si>
  <si>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</si>
  <si>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</si>
  <si>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</si>
  <si>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</si>
  <si>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</si>
  <si>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</si>
  <si>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</si>
  <si>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</si>
  <si>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</si>
  <si>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</si>
  <si>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</si>
  <si>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</si>
  <si>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</si>
  <si>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</si>
  <si>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</si>
  <si>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</si>
  <si>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</si>
  <si>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</si>
  <si>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</si>
  <si>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</si>
  <si>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</si>
  <si>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</si>
  <si>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</si>
  <si>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</si>
  <si>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</si>
  <si>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</si>
  <si>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</si>
  <si>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</si>
  <si>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</si>
  <si>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</si>
  <si>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</si>
  <si>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</si>
  <si>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</si>
  <si>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</si>
  <si>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</si>
  <si>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</si>
  <si>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</si>
  <si>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</si>
  <si>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</si>
  <si>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</si>
  <si>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</si>
  <si>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</si>
  <si>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</si>
  <si>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</si>
  <si>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</si>
  <si>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</si>
  <si>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</si>
  <si>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</si>
  <si>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</si>
  <si>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</si>
  <si>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</si>
  <si>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</si>
  <si>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</si>
  <si>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</si>
  <si>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</si>
  <si>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</si>
  <si>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</si>
  <si>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</si>
  <si>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</si>
  <si>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</si>
  <si>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</si>
  <si>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</si>
  <si>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</si>
  <si>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</si>
  <si>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</si>
  <si>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</si>
  <si>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</si>
  <si>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</si>
  <si>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</si>
  <si>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</si>
  <si>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</si>
  <si>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</si>
  <si>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</si>
  <si>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</si>
  <si>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</si>
  <si>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</si>
  <si>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</si>
  <si>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</si>
  <si>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</si>
  <si>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</si>
  <si>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</si>
  <si>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</si>
  <si>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</si>
  <si>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</si>
  <si>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</si>
  <si>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</si>
  <si>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</si>
  <si>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</si>
  <si>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</si>
  <si>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</si>
  <si>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</si>
  <si>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</si>
  <si>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</si>
  <si>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</si>
  <si>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</si>
  <si>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</si>
  <si>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</si>
  <si>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</si>
  <si>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</si>
  <si>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</si>
  <si>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</si>
  <si>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</si>
  <si>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</si>
  <si>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</si>
  <si>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</si>
  <si>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</si>
  <si>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</si>
  <si>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</si>
  <si>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</si>
  <si>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</si>
  <si>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</si>
  <si>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</si>
  <si>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</si>
  <si>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</si>
  <si>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</si>
  <si>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</si>
  <si>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</si>
  <si>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</si>
  <si>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</si>
  <si>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</si>
  <si>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</si>
  <si>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</si>
  <si>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</si>
  <si>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</si>
  <si>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</si>
  <si>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</si>
  <si>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</si>
  <si>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</si>
  <si>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</si>
  <si>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</si>
  <si>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</si>
  <si>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</si>
  <si>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</si>
  <si>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</si>
  <si>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</si>
  <si>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</si>
  <si>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</si>
  <si>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</si>
  <si>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</si>
  <si>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</si>
  <si>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</si>
  <si>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</si>
  <si>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</si>
  <si>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</si>
  <si>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</si>
  <si>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</si>
  <si>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</si>
  <si>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</si>
  <si>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</si>
  <si>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</si>
  <si>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</si>
  <si>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</si>
  <si>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</si>
  <si>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</si>
  <si>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</si>
  <si>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</si>
  <si>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</si>
  <si>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</si>
  <si>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</si>
  <si>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</si>
  <si>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</si>
  <si>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</si>
  <si>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</si>
  <si>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</si>
  <si>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</si>
  <si>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</si>
  <si>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</si>
  <si>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</si>
  <si>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</si>
  <si>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</si>
  <si>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</si>
  <si>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</si>
  <si>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</si>
  <si>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</si>
  <si>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</si>
  <si>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</si>
  <si>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</si>
  <si>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</si>
  <si>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</si>
  <si>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</si>
  <si>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</si>
  <si>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</si>
  <si>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</si>
  <si>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</si>
  <si>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</si>
  <si>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</si>
  <si>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</si>
  <si>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</si>
  <si>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</si>
  <si>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</si>
  <si>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</si>
  <si>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</si>
  <si>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</si>
  <si>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</si>
  <si>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</si>
  <si>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</si>
  <si>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</si>
  <si>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</si>
  <si>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</si>
  <si>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</si>
  <si>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</si>
  <si>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</si>
  <si>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</si>
  <si>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</si>
  <si>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</si>
  <si>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</si>
  <si>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</si>
  <si>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</si>
  <si>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</si>
  <si>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</si>
  <si>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</si>
  <si>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</si>
  <si>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</si>
  <si>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</si>
  <si>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</si>
  <si>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</si>
  <si>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</si>
  <si>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</si>
  <si>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</si>
  <si>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</si>
  <si>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</si>
  <si>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</si>
  <si>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</si>
  <si>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</si>
  <si>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</si>
  <si>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</si>
  <si>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</si>
  <si>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</si>
  <si>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</si>
  <si>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</si>
  <si>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</si>
  <si>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</si>
  <si>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</si>
  <si>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</si>
  <si>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</si>
  <si>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</si>
  <si>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</si>
  <si>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</si>
  <si>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</si>
  <si>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</si>
  <si>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</si>
  <si>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</si>
  <si>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</si>
  <si>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</si>
  <si>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</si>
  <si>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</si>
  <si>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</si>
  <si>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</si>
  <si>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</si>
  <si>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</si>
  <si>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</si>
  <si>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</si>
  <si>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</si>
  <si>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</si>
  <si>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</si>
  <si>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</si>
  <si>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</si>
  <si>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</si>
  <si>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</si>
  <si>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</si>
  <si>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</si>
  <si>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</si>
  <si>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</si>
  <si>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</si>
  <si>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</si>
  <si>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</si>
  <si>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</si>
  <si>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</si>
  <si>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</si>
  <si>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</si>
  <si>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</si>
  <si>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</si>
  <si>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</si>
  <si>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</si>
  <si>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</si>
  <si>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</si>
  <si>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</si>
  <si>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</si>
  <si>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</si>
  <si>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</si>
  <si>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</si>
  <si>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</si>
  <si>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</si>
  <si>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</si>
  <si>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</si>
  <si>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</si>
  <si>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</si>
  <si>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</si>
  <si>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</si>
  <si>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</si>
  <si>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</si>
  <si>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</si>
  <si>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</si>
  <si>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</si>
  <si>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</si>
  <si>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</si>
  <si>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</si>
  <si>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</si>
  <si>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</si>
  <si>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</si>
  <si>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</si>
  <si>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</si>
  <si>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</si>
  <si>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</si>
  <si>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</si>
  <si>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</si>
  <si>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</si>
  <si>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</si>
  <si>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</si>
  <si>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</si>
  <si>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</si>
  <si>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</si>
  <si>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</si>
  <si>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</si>
  <si>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</si>
  <si>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</si>
  <si>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</si>
  <si>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</si>
  <si>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</si>
  <si>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</si>
  <si>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</si>
  <si>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</si>
  <si>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</si>
  <si>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</si>
  <si>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</si>
  <si>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</si>
  <si>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</si>
  <si>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</si>
  <si>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</si>
  <si>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</si>
  <si>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</si>
  <si>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</si>
  <si>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</si>
  <si>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</si>
  <si>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</si>
  <si>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</si>
  <si>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</si>
  <si>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</si>
  <si>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</si>
  <si>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</si>
  <si>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</si>
  <si>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</si>
  <si>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</si>
  <si>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</si>
  <si>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</si>
  <si>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</si>
  <si>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</si>
  <si>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</si>
  <si>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</si>
  <si>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</si>
  <si>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</si>
  <si>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</si>
  <si>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</si>
  <si>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</si>
  <si>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</si>
  <si>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</si>
  <si>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</si>
  <si>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</si>
  <si>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</si>
  <si>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</si>
  <si>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</si>
  <si>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</si>
  <si>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</si>
  <si>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</si>
  <si>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</si>
  <si>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</si>
  <si>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</si>
  <si>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</si>
  <si>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</si>
  <si>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</si>
  <si>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</si>
  <si>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</si>
  <si>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</si>
  <si>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</si>
  <si>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</si>
  <si>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</si>
  <si>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</si>
  <si>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</si>
  <si>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</si>
  <si>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</si>
  <si>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</si>
  <si>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</si>
  <si>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</si>
  <si>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</si>
  <si>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</si>
  <si>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</si>
  <si>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</si>
  <si>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</si>
  <si>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</si>
  <si>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</si>
  <si>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</si>
  <si>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</si>
  <si>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</si>
  <si>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</si>
  <si>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</si>
  <si>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</si>
  <si>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</si>
  <si>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</si>
  <si>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</si>
  <si>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</si>
  <si>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</si>
  <si>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</si>
  <si>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</si>
  <si>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</si>
  <si>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</si>
  <si>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</si>
  <si>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</si>
  <si>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</si>
  <si>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</si>
  <si>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</si>
  <si>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</si>
  <si>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</si>
  <si>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</si>
  <si>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</si>
  <si>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</si>
  <si>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</si>
  <si>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</si>
  <si>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</si>
  <si>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</si>
  <si>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</si>
  <si>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</si>
  <si>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</si>
  <si>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</si>
  <si>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</si>
  <si>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</si>
  <si>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</si>
  <si>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</si>
  <si>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</si>
  <si>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</si>
  <si>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</si>
  <si>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</si>
  <si>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</si>
  <si>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</si>
  <si>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</si>
  <si>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</si>
  <si>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</si>
  <si>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</si>
  <si>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</si>
  <si>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</si>
  <si>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</si>
  <si>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</si>
  <si>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</si>
  <si>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</si>
  <si>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</si>
  <si>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</si>
  <si>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</si>
  <si>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</si>
  <si>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</si>
  <si>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</si>
  <si>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</si>
  <si>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</si>
  <si>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</si>
  <si>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</si>
  <si>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</si>
  <si>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</si>
  <si>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</si>
  <si>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</si>
  <si>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</si>
  <si>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</si>
  <si>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</si>
  <si>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</si>
  <si>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</si>
  <si>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</si>
  <si>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</si>
  <si>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</si>
  <si>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</si>
  <si>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</si>
  <si>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</si>
  <si>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</si>
  <si>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</si>
  <si>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</si>
  <si>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</si>
  <si>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</si>
  <si>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</si>
  <si>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</si>
  <si>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</si>
  <si>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</si>
  <si>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</si>
  <si>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</si>
  <si>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</si>
  <si>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</si>
  <si>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</si>
  <si>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</si>
  <si>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</si>
  <si>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</si>
  <si>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</si>
  <si>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</si>
  <si>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</si>
  <si>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</si>
  <si>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</si>
  <si>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</si>
  <si>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</si>
  <si>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</si>
  <si>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</si>
  <si>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</si>
  <si>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</si>
  <si>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</si>
  <si>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</si>
  <si>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</si>
  <si>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</si>
  <si>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</si>
  <si>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</si>
  <si>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</si>
  <si>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</si>
  <si>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</si>
  <si>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</si>
  <si>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</si>
  <si>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</si>
  <si>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</si>
  <si>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</si>
  <si>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</si>
  <si>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</si>
  <si>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</si>
  <si>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</si>
  <si>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</si>
  <si>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</si>
  <si>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</si>
  <si>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</si>
  <si>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</si>
  <si>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</si>
  <si>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</si>
  <si>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</si>
  <si>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</si>
  <si>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</si>
  <si>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</si>
  <si>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</si>
  <si>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</si>
  <si>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</si>
  <si>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</si>
  <si>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</si>
  <si>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</si>
  <si>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</si>
  <si>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</si>
  <si>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</si>
  <si>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</si>
  <si>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</si>
  <si>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</si>
  <si>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</si>
  <si>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</si>
  <si>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</si>
  <si>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</si>
  <si>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</si>
  <si>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</si>
  <si>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</si>
  <si>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</si>
  <si>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</si>
  <si>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</si>
  <si>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</si>
  <si>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</si>
  <si>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</si>
  <si>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</si>
  <si>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</si>
  <si>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</si>
  <si>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</si>
  <si>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</si>
  <si>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</si>
  <si>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</si>
  <si>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</si>
  <si>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</si>
  <si>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</si>
  <si>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</si>
  <si>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</si>
  <si>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</si>
  <si>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</si>
  <si>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</si>
  <si>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</si>
  <si>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</si>
  <si>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</si>
  <si>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</si>
  <si>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</si>
  <si>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</si>
  <si>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</si>
  <si>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</si>
  <si>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</si>
  <si>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</si>
  <si>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</si>
  <si>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</si>
  <si>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</si>
  <si>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</si>
  <si>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</si>
  <si>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</si>
  <si>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</si>
  <si>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</si>
  <si>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</si>
  <si>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</si>
  <si>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</si>
  <si>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</si>
  <si>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</si>
  <si>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</si>
  <si>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</si>
  <si>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</si>
  <si>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</si>
  <si>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</si>
  <si>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</si>
  <si>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</si>
  <si>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</si>
  <si>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</si>
  <si>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</si>
  <si>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</si>
  <si>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</si>
  <si>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</si>
  <si>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</si>
  <si>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</si>
  <si>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</si>
  <si>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</si>
  <si>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</si>
  <si>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</si>
  <si>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</si>
  <si>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</si>
  <si>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ULS</t>
  </si>
  <si>
    <t>Nicholls</t>
  </si>
  <si>
    <t>Nicholls State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</si>
  <si>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</si>
  <si>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</si>
  <si>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</si>
  <si>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</si>
  <si>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</si>
  <si>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</si>
  <si>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</si>
  <si>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</si>
  <si>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</si>
  <si>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</si>
  <si>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</si>
  <si>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</si>
  <si>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</si>
  <si>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</si>
  <si>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</si>
  <si>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</si>
  <si>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</si>
  <si>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</si>
  <si>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</si>
  <si>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</si>
  <si>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</si>
  <si>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</si>
  <si>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</si>
  <si>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</si>
  <si>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</si>
  <si>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t>
  </si>
  <si>
    <t xml:space="preserve"> </t>
  </si>
  <si>
    <t>**</t>
  </si>
  <si>
    <t>*</t>
  </si>
  <si>
    <t>IPEDS: 159966</t>
  </si>
  <si>
    <t>Nicholls
compared with:</t>
  </si>
  <si>
    <t>Nicholls compared with:</t>
  </si>
  <si>
    <t>All</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</si>
</sst>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s>
  <fonts count="76">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b/>
      <i/>
      <sz val="8"/>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style="hair">
        <color indexed="23"/>
      </top>
      <bottom style="hair">
        <color indexed="23"/>
      </bottom>
    </border>
    <border>
      <left>
        <color indexed="63"/>
      </left>
      <right>
        <color indexed="63"/>
      </right>
      <top style="hair">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23">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49" fontId="12" fillId="0" borderId="0" xfId="0" applyNumberFormat="1" applyFont="1" applyBorder="1" applyAlignment="1">
      <alignment vertical="center"/>
    </xf>
    <xf numFmtId="49" fontId="3" fillId="0" borderId="0" xfId="0" applyNumberFormat="1" applyFont="1" applyBorder="1" applyAlignment="1">
      <alignment/>
    </xf>
    <xf numFmtId="168" fontId="13" fillId="0" borderId="0" xfId="0" applyNumberFormat="1" applyFont="1" applyBorder="1" applyAlignment="1">
      <alignment horizontal="center" wrapText="1"/>
    </xf>
    <xf numFmtId="0" fontId="6" fillId="0" borderId="0" xfId="0" applyFont="1" applyAlignment="1">
      <alignment/>
    </xf>
    <xf numFmtId="0" fontId="14"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7"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5"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6" fillId="0" borderId="0" xfId="0" applyNumberFormat="1" applyFont="1" applyFill="1" applyBorder="1" applyAlignment="1">
      <alignment horizontal="left" indent="1"/>
    </xf>
    <xf numFmtId="168"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171" fontId="23" fillId="0" borderId="0" xfId="0" applyNumberFormat="1" applyFont="1" applyFill="1" applyBorder="1" applyAlignment="1">
      <alignment horizontal="center"/>
    </xf>
    <xf numFmtId="0" fontId="23"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7" fillId="0" borderId="0" xfId="0" applyFont="1" applyFill="1" applyBorder="1" applyAlignment="1">
      <alignment horizontal="left"/>
    </xf>
    <xf numFmtId="2" fontId="9" fillId="0" borderId="0" xfId="0" applyNumberFormat="1" applyFont="1" applyFill="1" applyBorder="1" applyAlignment="1">
      <alignment horizontal="center"/>
    </xf>
    <xf numFmtId="0" fontId="28"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4"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59"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59"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59"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9"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59" applyNumberFormat="1" applyFont="1" applyFill="1" applyBorder="1" applyAlignment="1">
      <alignment/>
    </xf>
    <xf numFmtId="1" fontId="9" fillId="0" borderId="0" xfId="59"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8"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59" applyNumberFormat="1" applyFont="1" applyFill="1" applyBorder="1" applyAlignment="1">
      <alignment horizontal="right" vertical="top"/>
    </xf>
    <xf numFmtId="0" fontId="26"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2" fillId="0" borderId="0" xfId="0" applyFont="1" applyAlignment="1">
      <alignment/>
    </xf>
    <xf numFmtId="0" fontId="0" fillId="0" borderId="18" xfId="0" applyBorder="1" applyAlignment="1">
      <alignment/>
    </xf>
    <xf numFmtId="0" fontId="0" fillId="0" borderId="19" xfId="0" applyBorder="1" applyAlignment="1">
      <alignment/>
    </xf>
    <xf numFmtId="0" fontId="33" fillId="0" borderId="0" xfId="0" applyFont="1" applyAlignment="1">
      <alignment/>
    </xf>
    <xf numFmtId="17" fontId="34" fillId="0" borderId="0" xfId="0" applyNumberFormat="1" applyFont="1" applyAlignment="1" quotePrefix="1">
      <alignment/>
    </xf>
    <xf numFmtId="0" fontId="35" fillId="0" borderId="0" xfId="0" applyFont="1" applyAlignment="1">
      <alignment/>
    </xf>
    <xf numFmtId="0" fontId="0" fillId="0" borderId="0" xfId="0" applyAlignment="1">
      <alignment horizontal="left"/>
    </xf>
    <xf numFmtId="0" fontId="36" fillId="0" borderId="0" xfId="0" applyFont="1" applyAlignment="1">
      <alignment/>
    </xf>
    <xf numFmtId="0" fontId="6" fillId="0" borderId="0" xfId="0" applyFont="1" applyAlignment="1">
      <alignment vertical="top" wrapText="1"/>
    </xf>
    <xf numFmtId="0" fontId="37"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8" fillId="0" borderId="0" xfId="0" applyFont="1" applyFill="1" applyBorder="1" applyAlignment="1">
      <alignment horizontal="center"/>
    </xf>
    <xf numFmtId="1" fontId="24" fillId="0" borderId="0" xfId="0" applyNumberFormat="1" applyFont="1" applyFill="1" applyBorder="1" applyAlignment="1">
      <alignment horizontal="center"/>
    </xf>
    <xf numFmtId="0" fontId="25" fillId="0" borderId="16" xfId="0" applyFont="1" applyFill="1" applyBorder="1" applyAlignment="1">
      <alignment horizontal="center" wrapText="1"/>
    </xf>
    <xf numFmtId="168" fontId="16" fillId="0" borderId="0" xfId="0" applyNumberFormat="1" applyFont="1" applyFill="1" applyBorder="1" applyAlignment="1">
      <alignment horizontal="left"/>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4" fillId="0" borderId="15" xfId="0" applyFont="1" applyFill="1" applyBorder="1" applyAlignment="1">
      <alignment horizontal="center" vertical="center" wrapText="1"/>
    </xf>
    <xf numFmtId="0" fontId="24"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59"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5" fillId="0" borderId="0" xfId="0" applyFont="1" applyFill="1" applyBorder="1" applyAlignment="1">
      <alignment horizontal="center"/>
    </xf>
    <xf numFmtId="168" fontId="16"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3" fillId="0" borderId="0" xfId="0" applyNumberFormat="1" applyFont="1" applyFill="1" applyBorder="1" applyAlignment="1">
      <alignment horizontal="center" textRotation="90" wrapText="1"/>
    </xf>
    <xf numFmtId="3" fontId="23" fillId="0" borderId="0" xfId="0" applyNumberFormat="1" applyFont="1" applyFill="1" applyBorder="1" applyAlignment="1">
      <alignment horizontal="center" textRotation="90" wrapText="1"/>
    </xf>
    <xf numFmtId="170" fontId="24" fillId="0" borderId="0" xfId="0" applyNumberFormat="1" applyFont="1" applyFill="1" applyBorder="1" applyAlignment="1">
      <alignment horizontal="center" vertical="top" wrapText="1"/>
    </xf>
    <xf numFmtId="171" fontId="23"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68" fontId="6" fillId="34" borderId="11" xfId="0" applyNumberFormat="1" applyFont="1" applyFill="1" applyBorder="1" applyAlignment="1">
      <alignment horizontal="center"/>
    </xf>
    <xf numFmtId="168" fontId="6" fillId="34" borderId="17" xfId="0" applyNumberFormat="1" applyFont="1" applyFill="1" applyBorder="1" applyAlignment="1">
      <alignment horizontal="center"/>
    </xf>
    <xf numFmtId="168" fontId="6" fillId="34" borderId="0" xfId="0" applyNumberFormat="1" applyFont="1" applyFill="1" applyBorder="1" applyAlignment="1">
      <alignment horizontal="center"/>
    </xf>
    <xf numFmtId="168" fontId="6" fillId="34" borderId="12" xfId="0" applyNumberFormat="1" applyFont="1" applyFill="1" applyBorder="1" applyAlignment="1">
      <alignment horizontal="center"/>
    </xf>
    <xf numFmtId="168" fontId="6" fillId="34" borderId="10" xfId="0" applyNumberFormat="1" applyFont="1" applyFill="1" applyBorder="1" applyAlignment="1">
      <alignment horizontal="center"/>
    </xf>
    <xf numFmtId="1" fontId="24"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9" fillId="0" borderId="0" xfId="0" applyFont="1" applyFill="1" applyBorder="1" applyAlignment="1">
      <alignment horizontal="center" wrapText="1"/>
    </xf>
    <xf numFmtId="0" fontId="31" fillId="0" borderId="0" xfId="0" applyFont="1" applyFill="1" applyBorder="1" applyAlignment="1">
      <alignment horizontal="center" wrapText="1"/>
    </xf>
    <xf numFmtId="0" fontId="19" fillId="0" borderId="0" xfId="0" applyFont="1" applyFill="1" applyBorder="1" applyAlignment="1">
      <alignment horizontal="left" wrapText="1"/>
    </xf>
    <xf numFmtId="168" fontId="16" fillId="0" borderId="0" xfId="0" applyNumberFormat="1" applyFont="1" applyBorder="1" applyAlignment="1">
      <alignment horizontal="left" wrapText="1"/>
    </xf>
    <xf numFmtId="0" fontId="16" fillId="0" borderId="0" xfId="0" applyFont="1" applyFill="1" applyBorder="1" applyAlignment="1">
      <alignment horizontal="left" wrapText="1"/>
    </xf>
    <xf numFmtId="0" fontId="21" fillId="0" borderId="0" xfId="0" applyFont="1" applyFill="1" applyBorder="1" applyAlignment="1">
      <alignment horizontal="center"/>
    </xf>
    <xf numFmtId="0" fontId="18" fillId="0" borderId="0" xfId="0" applyFont="1" applyFill="1" applyBorder="1" applyAlignment="1">
      <alignment horizontal="left"/>
    </xf>
    <xf numFmtId="168" fontId="16" fillId="0" borderId="10" xfId="0" applyNumberFormat="1" applyFont="1" applyFill="1" applyBorder="1" applyAlignment="1">
      <alignment horizontal="left"/>
    </xf>
    <xf numFmtId="168" fontId="16" fillId="0" borderId="0" xfId="0" applyNumberFormat="1" applyFont="1" applyFill="1" applyBorder="1" applyAlignment="1">
      <alignment/>
    </xf>
    <xf numFmtId="0" fontId="3" fillId="0" borderId="0" xfId="0" applyFont="1" applyBorder="1" applyAlignment="1">
      <alignment/>
    </xf>
    <xf numFmtId="0" fontId="6" fillId="0" borderId="0" xfId="0" applyFont="1" applyFill="1" applyBorder="1" applyAlignment="1">
      <alignment/>
    </xf>
    <xf numFmtId="0" fontId="17" fillId="0" borderId="0" xfId="0" applyFont="1" applyFill="1" applyBorder="1" applyAlignment="1" quotePrefix="1">
      <alignment vertical="top"/>
    </xf>
    <xf numFmtId="0" fontId="6" fillId="0" borderId="0" xfId="0" applyFont="1" applyAlignment="1">
      <alignment horizontal="left" vertical="top" wrapText="1"/>
    </xf>
    <xf numFmtId="3" fontId="24" fillId="34" borderId="15" xfId="0" applyNumberFormat="1" applyFont="1" applyFill="1" applyBorder="1" applyAlignment="1">
      <alignment horizontal="right"/>
    </xf>
    <xf numFmtId="1" fontId="24" fillId="0" borderId="15" xfId="0" applyNumberFormat="1" applyFont="1" applyFill="1" applyBorder="1" applyAlignment="1">
      <alignment horizontal="right"/>
    </xf>
    <xf numFmtId="3" fontId="24" fillId="0" borderId="15" xfId="0" applyNumberFormat="1" applyFont="1" applyFill="1" applyBorder="1" applyAlignment="1">
      <alignment horizontal="right"/>
    </xf>
    <xf numFmtId="9" fontId="8" fillId="34" borderId="0" xfId="59" applyNumberFormat="1" applyFont="1" applyFill="1" applyBorder="1" applyAlignment="1">
      <alignment/>
    </xf>
    <xf numFmtId="9" fontId="8" fillId="34" borderId="16" xfId="59" applyNumberFormat="1" applyFont="1" applyFill="1" applyBorder="1" applyAlignment="1">
      <alignment/>
    </xf>
    <xf numFmtId="9" fontId="8" fillId="0" borderId="0" xfId="59" applyNumberFormat="1" applyFont="1" applyFill="1" applyBorder="1" applyAlignment="1">
      <alignment/>
    </xf>
    <xf numFmtId="9" fontId="8" fillId="0" borderId="16" xfId="59" applyNumberFormat="1" applyFont="1" applyFill="1" applyBorder="1" applyAlignment="1">
      <alignment/>
    </xf>
    <xf numFmtId="9" fontId="8" fillId="34" borderId="21" xfId="59" applyNumberFormat="1" applyFont="1" applyFill="1" applyBorder="1" applyAlignment="1">
      <alignment/>
    </xf>
    <xf numFmtId="9" fontId="8" fillId="34" borderId="0" xfId="59" applyNumberFormat="1" applyFont="1" applyFill="1" applyBorder="1" applyAlignment="1">
      <alignment vertical="center"/>
    </xf>
    <xf numFmtId="9" fontId="8" fillId="34" borderId="0" xfId="59" applyNumberFormat="1" applyFont="1" applyFill="1" applyBorder="1" applyAlignment="1">
      <alignment vertical="top"/>
    </xf>
    <xf numFmtId="9" fontId="8" fillId="34" borderId="17" xfId="59" applyNumberFormat="1" applyFont="1" applyFill="1" applyBorder="1" applyAlignment="1">
      <alignment/>
    </xf>
    <xf numFmtId="9" fontId="8" fillId="0" borderId="0" xfId="59" applyNumberFormat="1" applyFont="1" applyFill="1" applyBorder="1" applyAlignment="1">
      <alignment vertical="center"/>
    </xf>
    <xf numFmtId="9" fontId="8" fillId="0" borderId="0" xfId="59" applyNumberFormat="1" applyFont="1" applyFill="1" applyBorder="1" applyAlignment="1">
      <alignment vertical="top"/>
    </xf>
    <xf numFmtId="9" fontId="8" fillId="0" borderId="17" xfId="59" applyNumberFormat="1" applyFont="1" applyFill="1" applyBorder="1" applyAlignment="1">
      <alignment/>
    </xf>
    <xf numFmtId="9" fontId="8" fillId="34" borderId="15" xfId="59" applyNumberFormat="1" applyFont="1" applyFill="1" applyBorder="1" applyAlignment="1">
      <alignment/>
    </xf>
    <xf numFmtId="9" fontId="8" fillId="34" borderId="15" xfId="59" applyNumberFormat="1" applyFont="1" applyFill="1" applyBorder="1" applyAlignment="1">
      <alignment vertical="top"/>
    </xf>
    <xf numFmtId="9" fontId="8" fillId="0" borderId="21" xfId="59" applyNumberFormat="1" applyFont="1" applyFill="1" applyBorder="1" applyAlignment="1">
      <alignment/>
    </xf>
    <xf numFmtId="9" fontId="8" fillId="0" borderId="15" xfId="59" applyNumberFormat="1" applyFont="1" applyFill="1" applyBorder="1" applyAlignment="1">
      <alignment/>
    </xf>
    <xf numFmtId="9" fontId="8" fillId="0" borderId="15" xfId="59"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59"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59"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5" fillId="0" borderId="0" xfId="0" applyFont="1" applyFill="1" applyBorder="1" applyAlignment="1">
      <alignment horizontal="center" wrapText="1"/>
    </xf>
    <xf numFmtId="3" fontId="24" fillId="34" borderId="21" xfId="0" applyNumberFormat="1" applyFont="1" applyFill="1" applyBorder="1" applyAlignment="1">
      <alignment horizontal="right"/>
    </xf>
    <xf numFmtId="9" fontId="24" fillId="34" borderId="21" xfId="0" applyNumberFormat="1" applyFont="1" applyFill="1" applyBorder="1" applyAlignment="1">
      <alignment horizontal="center"/>
    </xf>
    <xf numFmtId="1" fontId="24" fillId="0" borderId="21" xfId="0" applyNumberFormat="1" applyFont="1" applyFill="1" applyBorder="1" applyAlignment="1">
      <alignment horizontal="right"/>
    </xf>
    <xf numFmtId="9" fontId="24" fillId="0" borderId="21" xfId="0" applyNumberFormat="1" applyFont="1" applyFill="1" applyBorder="1" applyAlignment="1">
      <alignment horizontal="center"/>
    </xf>
    <xf numFmtId="3" fontId="24" fillId="0" borderId="21" xfId="0" applyNumberFormat="1" applyFont="1" applyFill="1" applyBorder="1" applyAlignment="1">
      <alignment horizontal="right"/>
    </xf>
    <xf numFmtId="1" fontId="24" fillId="0" borderId="21" xfId="0" applyNumberFormat="1" applyFont="1" applyFill="1" applyBorder="1" applyAlignment="1">
      <alignment horizontal="center"/>
    </xf>
    <xf numFmtId="1" fontId="24"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11" xfId="0" applyNumberFormat="1" applyFont="1" applyFill="1" applyBorder="1" applyAlignment="1">
      <alignment horizontal="right"/>
    </xf>
    <xf numFmtId="168" fontId="6" fillId="0" borderId="17" xfId="0" applyNumberFormat="1" applyFont="1" applyFill="1" applyBorder="1" applyAlignment="1">
      <alignment horizontal="right"/>
    </xf>
    <xf numFmtId="168" fontId="6" fillId="0" borderId="0" xfId="0" applyNumberFormat="1" applyFont="1" applyFill="1" applyBorder="1" applyAlignment="1">
      <alignment horizontal="right"/>
    </xf>
    <xf numFmtId="168" fontId="6" fillId="0" borderId="12" xfId="0" applyNumberFormat="1" applyFont="1" applyFill="1" applyBorder="1" applyAlignment="1">
      <alignment horizontal="right"/>
    </xf>
    <xf numFmtId="168" fontId="6" fillId="0" borderId="10" xfId="0" applyNumberFormat="1" applyFont="1" applyFill="1" applyBorder="1" applyAlignment="1">
      <alignment horizontal="right"/>
    </xf>
    <xf numFmtId="168" fontId="16" fillId="0" borderId="1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59" applyNumberFormat="1" applyFont="1" applyFill="1" applyBorder="1" applyAlignment="1">
      <alignment/>
    </xf>
    <xf numFmtId="3" fontId="9" fillId="0" borderId="0" xfId="59" applyNumberFormat="1" applyFont="1" applyFill="1" applyBorder="1" applyAlignment="1">
      <alignment/>
    </xf>
    <xf numFmtId="3" fontId="9" fillId="0" borderId="16" xfId="59" applyNumberFormat="1" applyFont="1" applyFill="1" applyBorder="1" applyAlignment="1">
      <alignment/>
    </xf>
    <xf numFmtId="3" fontId="9" fillId="0" borderId="0" xfId="59" applyNumberFormat="1" applyFont="1" applyFill="1" applyBorder="1" applyAlignment="1">
      <alignment vertical="center"/>
    </xf>
    <xf numFmtId="3" fontId="9" fillId="0" borderId="0" xfId="59" applyNumberFormat="1" applyFont="1" applyFill="1" applyBorder="1" applyAlignment="1">
      <alignment vertical="top"/>
    </xf>
    <xf numFmtId="3" fontId="9" fillId="0" borderId="17" xfId="59" applyNumberFormat="1" applyFont="1" applyFill="1" applyBorder="1" applyAlignment="1">
      <alignment/>
    </xf>
    <xf numFmtId="3" fontId="9" fillId="0" borderId="15" xfId="59" applyNumberFormat="1" applyFont="1" applyFill="1" applyBorder="1" applyAlignment="1">
      <alignment/>
    </xf>
    <xf numFmtId="3" fontId="9" fillId="0" borderId="15" xfId="59" applyNumberFormat="1" applyFont="1" applyFill="1" applyBorder="1" applyAlignment="1">
      <alignment vertical="top"/>
    </xf>
    <xf numFmtId="3" fontId="9" fillId="0" borderId="0" xfId="0" applyNumberFormat="1" applyFont="1" applyFill="1" applyBorder="1" applyAlignment="1">
      <alignment horizontal="right"/>
    </xf>
    <xf numFmtId="0" fontId="9" fillId="0" borderId="16"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21" xfId="0" applyFont="1" applyFill="1" applyBorder="1" applyAlignment="1">
      <alignment horizontal="center" vertical="top" wrapText="1"/>
    </xf>
    <xf numFmtId="0" fontId="9" fillId="0" borderId="16" xfId="0" applyFont="1" applyFill="1" applyBorder="1" applyAlignment="1">
      <alignment horizontal="right" wrapText="1"/>
    </xf>
    <xf numFmtId="3" fontId="9" fillId="34" borderId="16" xfId="0" applyNumberFormat="1" applyFont="1" applyFill="1" applyBorder="1" applyAlignment="1">
      <alignment/>
    </xf>
    <xf numFmtId="9" fontId="8" fillId="34" borderId="16" xfId="59" applyNumberFormat="1" applyFont="1" applyFill="1" applyBorder="1" applyAlignment="1">
      <alignment/>
    </xf>
    <xf numFmtId="3" fontId="9" fillId="0" borderId="16" xfId="59" applyNumberFormat="1" applyFont="1" applyFill="1" applyBorder="1" applyAlignment="1">
      <alignment/>
    </xf>
    <xf numFmtId="9" fontId="8" fillId="0" borderId="16" xfId="59" applyNumberFormat="1" applyFont="1" applyFill="1" applyBorder="1" applyAlignment="1">
      <alignment/>
    </xf>
    <xf numFmtId="3" fontId="9" fillId="0" borderId="16" xfId="0" applyNumberFormat="1" applyFont="1" applyFill="1" applyBorder="1" applyAlignment="1">
      <alignment/>
    </xf>
    <xf numFmtId="3" fontId="9" fillId="34" borderId="21" xfId="0" applyNumberFormat="1" applyFont="1" applyFill="1" applyBorder="1" applyAlignment="1">
      <alignment/>
    </xf>
    <xf numFmtId="9" fontId="8" fillId="34" borderId="21" xfId="59" applyNumberFormat="1" applyFont="1" applyFill="1" applyBorder="1" applyAlignment="1">
      <alignment/>
    </xf>
    <xf numFmtId="3" fontId="9" fillId="0" borderId="21" xfId="59" applyNumberFormat="1" applyFont="1" applyFill="1" applyBorder="1" applyAlignment="1">
      <alignment/>
    </xf>
    <xf numFmtId="9" fontId="8" fillId="0" borderId="21" xfId="59" applyNumberFormat="1" applyFont="1" applyFill="1" applyBorder="1" applyAlignment="1">
      <alignment/>
    </xf>
    <xf numFmtId="3" fontId="9" fillId="0" borderId="21" xfId="0" applyNumberFormat="1" applyFont="1" applyFill="1" applyBorder="1" applyAlignment="1">
      <alignment/>
    </xf>
    <xf numFmtId="3" fontId="9" fillId="0" borderId="16" xfId="59" applyNumberFormat="1" applyFont="1" applyFill="1" applyBorder="1" applyAlignment="1">
      <alignment vertical="top"/>
    </xf>
    <xf numFmtId="9" fontId="8" fillId="0" borderId="16" xfId="59" applyNumberFormat="1" applyFont="1" applyFill="1" applyBorder="1" applyAlignment="1">
      <alignment vertical="top"/>
    </xf>
    <xf numFmtId="3" fontId="9" fillId="0" borderId="16" xfId="0" applyNumberFormat="1" applyFont="1" applyFill="1" applyBorder="1" applyAlignment="1">
      <alignment vertical="top"/>
    </xf>
    <xf numFmtId="2" fontId="23" fillId="0" borderId="13" xfId="0" applyNumberFormat="1" applyFont="1" applyFill="1" applyBorder="1" applyAlignment="1">
      <alignment horizontal="center" textRotation="90" wrapText="1"/>
    </xf>
    <xf numFmtId="3" fontId="23"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3" fillId="0" borderId="13" xfId="0" applyNumberFormat="1" applyFont="1" applyFill="1" applyBorder="1" applyAlignment="1">
      <alignment horizontal="right" textRotation="90" wrapText="1"/>
    </xf>
    <xf numFmtId="168" fontId="23"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3" fillId="0" borderId="12" xfId="0" applyFont="1" applyFill="1" applyBorder="1" applyAlignment="1">
      <alignment horizontal="center"/>
    </xf>
    <xf numFmtId="0" fontId="13" fillId="0" borderId="12" xfId="0" applyFont="1" applyFill="1" applyBorder="1" applyAlignment="1">
      <alignment horizontal="center" wrapText="1"/>
    </xf>
    <xf numFmtId="168" fontId="13" fillId="0" borderId="12" xfId="0" applyNumberFormat="1" applyFont="1" applyBorder="1" applyAlignment="1">
      <alignment horizontal="center"/>
    </xf>
    <xf numFmtId="168" fontId="13" fillId="0" borderId="12" xfId="0" applyNumberFormat="1" applyFont="1" applyBorder="1" applyAlignment="1">
      <alignment horizontal="center" wrapText="1"/>
    </xf>
    <xf numFmtId="0" fontId="13" fillId="0" borderId="12" xfId="0" applyNumberFormat="1" applyFont="1" applyBorder="1" applyAlignment="1">
      <alignment horizontal="center"/>
    </xf>
    <xf numFmtId="168" fontId="13" fillId="0" borderId="12" xfId="0" applyNumberFormat="1" applyFont="1" applyBorder="1" applyAlignment="1">
      <alignment horizontal="right" wrapText="1"/>
    </xf>
    <xf numFmtId="168" fontId="13" fillId="0" borderId="23" xfId="0" applyNumberFormat="1" applyFont="1" applyBorder="1" applyAlignment="1">
      <alignment horizontal="center" wrapText="1"/>
    </xf>
    <xf numFmtId="0" fontId="13" fillId="0" borderId="23" xfId="0" applyNumberFormat="1" applyFont="1" applyBorder="1" applyAlignment="1">
      <alignment horizontal="center"/>
    </xf>
    <xf numFmtId="168" fontId="13" fillId="0" borderId="23" xfId="0" applyNumberFormat="1" applyFont="1" applyBorder="1" applyAlignment="1">
      <alignment horizontal="right" wrapText="1"/>
    </xf>
    <xf numFmtId="171" fontId="23"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59" applyNumberFormat="1" applyFont="1" applyFill="1" applyBorder="1" applyAlignment="1">
      <alignment vertical="top"/>
    </xf>
    <xf numFmtId="3" fontId="9" fillId="0" borderId="16" xfId="59" applyNumberFormat="1" applyFont="1" applyFill="1" applyBorder="1" applyAlignment="1">
      <alignment vertical="top"/>
    </xf>
    <xf numFmtId="9" fontId="8" fillId="0" borderId="16" xfId="59" applyNumberFormat="1" applyFont="1" applyFill="1" applyBorder="1" applyAlignment="1">
      <alignment vertical="top"/>
    </xf>
    <xf numFmtId="3" fontId="9" fillId="0" borderId="16" xfId="0" applyNumberFormat="1" applyFont="1" applyFill="1" applyBorder="1" applyAlignment="1">
      <alignment vertical="top"/>
    </xf>
    <xf numFmtId="0" fontId="9" fillId="0" borderId="21"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59" applyNumberFormat="1" applyFont="1" applyFill="1" applyBorder="1" applyAlignment="1">
      <alignment vertical="top"/>
    </xf>
    <xf numFmtId="3" fontId="9" fillId="0" borderId="21" xfId="59" applyNumberFormat="1" applyFont="1" applyFill="1" applyBorder="1" applyAlignment="1">
      <alignment vertical="top"/>
    </xf>
    <xf numFmtId="9" fontId="8" fillId="0" borderId="21" xfId="59" applyNumberFormat="1" applyFont="1" applyFill="1" applyBorder="1" applyAlignment="1">
      <alignment vertical="top"/>
    </xf>
    <xf numFmtId="3" fontId="9" fillId="0" borderId="21" xfId="0" applyNumberFormat="1" applyFont="1" applyFill="1" applyBorder="1" applyAlignment="1">
      <alignment vertical="top"/>
    </xf>
    <xf numFmtId="0" fontId="6" fillId="33" borderId="0" xfId="0" applyFont="1" applyFill="1" applyAlignment="1">
      <alignment/>
    </xf>
    <xf numFmtId="0" fontId="6" fillId="33" borderId="0" xfId="0" applyFont="1" applyFill="1" applyAlignment="1">
      <alignment horizontal="left"/>
    </xf>
    <xf numFmtId="0" fontId="18" fillId="33" borderId="0" xfId="0" applyFont="1" applyFill="1" applyAlignment="1">
      <alignment horizontal="left" vertical="top"/>
    </xf>
    <xf numFmtId="0" fontId="6" fillId="33" borderId="0" xfId="0" applyFont="1" applyFill="1" applyAlignment="1">
      <alignment wrapText="1"/>
    </xf>
    <xf numFmtId="0" fontId="6" fillId="33" borderId="0" xfId="0" applyFont="1" applyFill="1" applyAlignment="1">
      <alignment/>
    </xf>
    <xf numFmtId="0" fontId="6" fillId="33" borderId="0" xfId="0" applyFont="1" applyFill="1" applyAlignment="1">
      <alignment vertical="top" wrapText="1"/>
    </xf>
    <xf numFmtId="0" fontId="6" fillId="33" borderId="0" xfId="0" applyFont="1" applyFill="1" applyAlignment="1" applyProtection="1">
      <alignment vertical="top"/>
      <protection locked="0"/>
    </xf>
    <xf numFmtId="0" fontId="6" fillId="33" borderId="0" xfId="0" applyFont="1" applyFill="1" applyAlignment="1">
      <alignment vertical="top"/>
    </xf>
    <xf numFmtId="0" fontId="6" fillId="33" borderId="0" xfId="0" applyFont="1" applyFill="1" applyAlignment="1" applyProtection="1">
      <alignment wrapText="1"/>
      <protection locked="0"/>
    </xf>
    <xf numFmtId="0" fontId="18" fillId="33" borderId="0" xfId="0" applyFont="1" applyFill="1" applyAlignment="1">
      <alignment/>
    </xf>
    <xf numFmtId="0" fontId="6" fillId="33" borderId="0" xfId="0" applyFont="1" applyFill="1" applyAlignment="1">
      <alignment horizontal="left" vertical="top" wrapText="1"/>
    </xf>
    <xf numFmtId="0" fontId="6" fillId="33" borderId="0" xfId="0" applyFont="1" applyFill="1" applyAlignment="1">
      <alignment horizontal="left" vertical="top"/>
    </xf>
    <xf numFmtId="0" fontId="36" fillId="33" borderId="0" xfId="0" applyFont="1" applyFill="1" applyAlignment="1">
      <alignment/>
    </xf>
    <xf numFmtId="0" fontId="35" fillId="33" borderId="0" xfId="0" applyFont="1" applyFill="1" applyAlignment="1">
      <alignment/>
    </xf>
    <xf numFmtId="0" fontId="35" fillId="33" borderId="0" xfId="0" applyFont="1" applyFill="1" applyAlignment="1">
      <alignment horizontal="left"/>
    </xf>
    <xf numFmtId="9" fontId="0" fillId="0" borderId="0" xfId="0" applyNumberFormat="1" applyFill="1" applyBorder="1" applyAlignment="1">
      <alignment/>
    </xf>
    <xf numFmtId="187" fontId="0" fillId="35" borderId="0" xfId="0" applyNumberFormat="1" applyFill="1" applyBorder="1" applyAlignment="1">
      <alignment/>
    </xf>
    <xf numFmtId="9" fontId="0" fillId="35" borderId="0" xfId="0" applyNumberFormat="1" applyFill="1" applyBorder="1" applyAlignment="1">
      <alignment/>
    </xf>
    <xf numFmtId="9" fontId="0" fillId="35" borderId="0" xfId="0" applyNumberFormat="1" applyFill="1" applyBorder="1" applyAlignment="1">
      <alignment vertical="center"/>
    </xf>
    <xf numFmtId="0" fontId="41" fillId="0" borderId="0" xfId="0" applyFont="1" applyAlignment="1">
      <alignment horizontal="right" wrapText="1"/>
    </xf>
    <xf numFmtId="0" fontId="6" fillId="0" borderId="0" xfId="0" applyFont="1" applyAlignment="1">
      <alignment vertical="top" wrapText="1"/>
    </xf>
    <xf numFmtId="0" fontId="0" fillId="0" borderId="0" xfId="0" applyFont="1" applyAlignment="1">
      <alignment vertical="top" wrapText="1"/>
    </xf>
    <xf numFmtId="0" fontId="18"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wrapText="1"/>
    </xf>
    <xf numFmtId="0" fontId="35"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168" fontId="16" fillId="0" borderId="0" xfId="0" applyNumberFormat="1" applyFont="1" applyFill="1" applyBorder="1" applyAlignment="1">
      <alignment horizontal="left" wrapText="1"/>
    </xf>
    <xf numFmtId="0" fontId="10" fillId="0" borderId="12" xfId="0" applyFont="1" applyFill="1" applyBorder="1" applyAlignment="1">
      <alignment horizontal="center" wrapText="1"/>
    </xf>
    <xf numFmtId="0" fontId="10" fillId="34" borderId="0" xfId="0" applyNumberFormat="1" applyFont="1" applyFill="1" applyBorder="1" applyAlignment="1">
      <alignment horizontal="center" wrapText="1"/>
    </xf>
    <xf numFmtId="0" fontId="10" fillId="3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xf>
    <xf numFmtId="168" fontId="16" fillId="0" borderId="0" xfId="0" applyNumberFormat="1" applyFont="1" applyBorder="1" applyAlignment="1">
      <alignment horizontal="left" wrapText="1"/>
    </xf>
    <xf numFmtId="0" fontId="16" fillId="0" borderId="0" xfId="0" applyFont="1" applyFill="1" applyBorder="1" applyAlignment="1">
      <alignment horizontal="left" wrapText="1"/>
    </xf>
    <xf numFmtId="168" fontId="16" fillId="0" borderId="12" xfId="0" applyNumberFormat="1" applyFont="1" applyFill="1" applyBorder="1" applyAlignment="1">
      <alignment horizontal="left"/>
    </xf>
    <xf numFmtId="168" fontId="16" fillId="0" borderId="0" xfId="0" applyNumberFormat="1" applyFont="1" applyFill="1" applyBorder="1" applyAlignment="1">
      <alignment horizontal="left"/>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2" fontId="23" fillId="0" borderId="24" xfId="0" applyNumberFormat="1" applyFont="1" applyFill="1" applyBorder="1" applyAlignment="1">
      <alignment horizontal="center" textRotation="90" wrapText="1"/>
    </xf>
    <xf numFmtId="2" fontId="23" fillId="0" borderId="13" xfId="0" applyNumberFormat="1" applyFont="1" applyFill="1" applyBorder="1" applyAlignment="1">
      <alignment horizontal="center"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0" fontId="9" fillId="0" borderId="0" xfId="0" applyFont="1" applyFill="1" applyBorder="1" applyAlignment="1">
      <alignment horizontal="left"/>
    </xf>
    <xf numFmtId="3" fontId="23" fillId="0" borderId="24" xfId="0" applyNumberFormat="1" applyFont="1" applyFill="1" applyBorder="1" applyAlignment="1">
      <alignment horizontal="center" textRotation="90" wrapText="1"/>
    </xf>
    <xf numFmtId="3" fontId="23" fillId="0" borderId="13" xfId="0" applyNumberFormat="1" applyFont="1" applyFill="1" applyBorder="1" applyAlignment="1">
      <alignment horizontal="center" textRotation="90" wrapText="1"/>
    </xf>
    <xf numFmtId="170" fontId="24" fillId="0" borderId="24" xfId="0" applyNumberFormat="1" applyFont="1" applyFill="1" applyBorder="1" applyAlignment="1">
      <alignment horizontal="center" vertical="top" wrapText="1"/>
    </xf>
    <xf numFmtId="3" fontId="23" fillId="0" borderId="24" xfId="0" applyNumberFormat="1" applyFont="1" applyFill="1" applyBorder="1" applyAlignment="1">
      <alignment horizontal="right" textRotation="90" wrapText="1"/>
    </xf>
    <xf numFmtId="3" fontId="23"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3" fillId="0" borderId="24" xfId="0" applyNumberFormat="1" applyFont="1" applyFill="1" applyBorder="1" applyAlignment="1">
      <alignment horizontal="right" textRotation="90" wrapText="1"/>
    </xf>
    <xf numFmtId="2" fontId="23" fillId="0" borderId="13" xfId="0" applyNumberFormat="1" applyFont="1" applyFill="1" applyBorder="1" applyAlignment="1">
      <alignment horizontal="right" textRotation="90" wrapText="1"/>
    </xf>
    <xf numFmtId="0" fontId="35" fillId="33" borderId="0" xfId="0" applyFont="1" applyFill="1" applyAlignment="1">
      <alignment horizontal="center"/>
    </xf>
    <xf numFmtId="0" fontId="6" fillId="33" borderId="0" xfId="0" applyFont="1" applyFill="1" applyAlignment="1">
      <alignment horizontal="left" wrapText="1"/>
    </xf>
    <xf numFmtId="0" fontId="6" fillId="33" borderId="0" xfId="0" applyFont="1" applyFill="1" applyAlignment="1" applyProtection="1">
      <alignment wrapText="1"/>
      <protection locked="0"/>
    </xf>
    <xf numFmtId="0" fontId="6" fillId="33" borderId="0" xfId="0" applyFont="1" applyFill="1" applyAlignment="1">
      <alignment wrapText="1"/>
    </xf>
    <xf numFmtId="0" fontId="6" fillId="33" borderId="0" xfId="0" applyFont="1" applyFill="1" applyAlignment="1">
      <alignment vertical="top" wrapText="1"/>
    </xf>
    <xf numFmtId="0" fontId="6" fillId="33" borderId="0" xfId="0" applyFont="1" applyFill="1" applyAlignment="1">
      <alignment horizontal="left" vertical="center" wrapText="1"/>
    </xf>
    <xf numFmtId="0" fontId="6" fillId="33" borderId="0" xfId="0" applyFont="1" applyFill="1" applyAlignment="1">
      <alignment horizontal="left" vertical="top" wrapText="1"/>
    </xf>
    <xf numFmtId="0" fontId="18"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21"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center"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4"/>
      <c r="D3" s="114"/>
    </row>
    <row r="9" ht="54" customHeight="1"/>
    <row r="10" spans="1:13" ht="12.75">
      <c r="A10" s="330" t="s">
        <v>620</v>
      </c>
      <c r="B10" s="330"/>
      <c r="C10" s="330"/>
      <c r="D10" s="330"/>
      <c r="E10" s="330"/>
      <c r="F10" s="330"/>
      <c r="G10" s="330"/>
      <c r="H10" s="330"/>
      <c r="I10" s="330"/>
      <c r="J10" s="330"/>
      <c r="K10" s="330"/>
      <c r="L10" s="330"/>
      <c r="M10" s="330"/>
    </row>
    <row r="11" spans="1:13" ht="12.75">
      <c r="A11" s="330"/>
      <c r="B11" s="330"/>
      <c r="C11" s="330"/>
      <c r="D11" s="330"/>
      <c r="E11" s="330"/>
      <c r="F11" s="330"/>
      <c r="G11" s="330"/>
      <c r="H11" s="330"/>
      <c r="I11" s="330"/>
      <c r="J11" s="330"/>
      <c r="K11" s="330"/>
      <c r="L11" s="330"/>
      <c r="M11" s="330"/>
    </row>
    <row r="12" spans="1:13" ht="58.5" customHeight="1">
      <c r="A12" s="330"/>
      <c r="B12" s="330"/>
      <c r="C12" s="330"/>
      <c r="D12" s="330"/>
      <c r="E12" s="330"/>
      <c r="F12" s="330"/>
      <c r="G12" s="330"/>
      <c r="H12" s="330"/>
      <c r="I12" s="330"/>
      <c r="J12" s="330"/>
      <c r="K12" s="330"/>
      <c r="L12" s="330"/>
      <c r="M12" s="330"/>
    </row>
    <row r="13" spans="4:13" ht="6" customHeight="1" thickBot="1">
      <c r="D13" s="115"/>
      <c r="E13" s="115"/>
      <c r="F13" s="116"/>
      <c r="G13" s="116"/>
      <c r="H13" s="116"/>
      <c r="I13" s="116"/>
      <c r="J13" s="116"/>
      <c r="K13" s="116"/>
      <c r="L13" s="116"/>
      <c r="M13" s="116"/>
    </row>
    <row r="14" ht="13.5" thickTop="1"/>
    <row r="29" ht="35.25">
      <c r="B29" s="117" t="s">
        <v>522</v>
      </c>
    </row>
    <row r="30" ht="26.25">
      <c r="B30" s="118" t="s">
        <v>604</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0">
      <selection activeCell="A1" sqref="A1"/>
    </sheetView>
  </sheetViews>
  <sheetFormatPr defaultColWidth="9.140625" defaultRowHeight="12.75"/>
  <cols>
    <col min="2" max="2" width="14.140625" style="0" customWidth="1"/>
    <col min="6" max="6" width="9.28125" style="0" customWidth="1"/>
    <col min="13" max="13" width="21.57421875" style="0" customWidth="1"/>
    <col min="14" max="14" width="17.7109375" style="120" customWidth="1"/>
  </cols>
  <sheetData>
    <row r="1" ht="12.75"/>
    <row r="2" spans="5:14" ht="27">
      <c r="E2" s="337" t="s">
        <v>457</v>
      </c>
      <c r="F2" s="337"/>
      <c r="G2" s="337"/>
      <c r="H2" s="337"/>
      <c r="I2" s="337"/>
      <c r="J2" s="337"/>
      <c r="K2" s="337"/>
      <c r="L2" s="337"/>
      <c r="M2" s="337"/>
      <c r="N2" s="119"/>
    </row>
    <row r="3" ht="21.75" customHeight="1"/>
    <row r="4" spans="1:9" ht="22.5" customHeight="1">
      <c r="A4" s="121" t="s">
        <v>456</v>
      </c>
      <c r="I4" s="121" t="s">
        <v>214</v>
      </c>
    </row>
    <row r="5" spans="1:14" ht="12.75" customHeight="1">
      <c r="A5" s="335" t="s">
        <v>628</v>
      </c>
      <c r="B5" s="338"/>
      <c r="C5" s="338"/>
      <c r="D5" s="338"/>
      <c r="E5" s="338"/>
      <c r="F5" s="338"/>
      <c r="G5" s="338"/>
      <c r="I5" s="335" t="s">
        <v>629</v>
      </c>
      <c r="J5" s="335"/>
      <c r="K5" s="335"/>
      <c r="L5" s="335"/>
      <c r="M5" s="335"/>
      <c r="N5" s="122"/>
    </row>
    <row r="6" spans="1:14" ht="12.75" customHeight="1">
      <c r="A6" s="338"/>
      <c r="B6" s="338"/>
      <c r="C6" s="338"/>
      <c r="D6" s="338"/>
      <c r="E6" s="338"/>
      <c r="F6" s="338"/>
      <c r="G6" s="338"/>
      <c r="I6" s="335"/>
      <c r="J6" s="335"/>
      <c r="K6" s="335"/>
      <c r="L6" s="335"/>
      <c r="M6" s="335"/>
      <c r="N6" s="122"/>
    </row>
    <row r="7" spans="1:14" ht="12.75" customHeight="1">
      <c r="A7" s="338"/>
      <c r="B7" s="338"/>
      <c r="C7" s="338"/>
      <c r="D7" s="338"/>
      <c r="E7" s="338"/>
      <c r="F7" s="338"/>
      <c r="G7" s="338"/>
      <c r="I7" s="335"/>
      <c r="J7" s="335"/>
      <c r="K7" s="335"/>
      <c r="L7" s="335"/>
      <c r="M7" s="335"/>
      <c r="N7" s="122"/>
    </row>
    <row r="8" spans="1:14" ht="6" customHeight="1">
      <c r="A8" s="338"/>
      <c r="B8" s="338"/>
      <c r="C8" s="338"/>
      <c r="D8" s="338"/>
      <c r="E8" s="338"/>
      <c r="F8" s="338"/>
      <c r="G8" s="338"/>
      <c r="I8" s="335"/>
      <c r="J8" s="335"/>
      <c r="K8" s="335"/>
      <c r="L8" s="335"/>
      <c r="M8" s="335"/>
      <c r="N8" s="122"/>
    </row>
    <row r="9" spans="1:14" ht="12.75" customHeight="1">
      <c r="A9" s="121" t="s">
        <v>213</v>
      </c>
      <c r="B9" s="225"/>
      <c r="C9" s="225"/>
      <c r="D9" s="225"/>
      <c r="E9" s="225"/>
      <c r="F9" s="225"/>
      <c r="G9" s="225"/>
      <c r="I9" s="335"/>
      <c r="J9" s="335"/>
      <c r="K9" s="335"/>
      <c r="L9" s="335"/>
      <c r="M9" s="335"/>
      <c r="N9" s="122"/>
    </row>
    <row r="10" spans="1:14" ht="12.75" customHeight="1">
      <c r="A10" s="335" t="s">
        <v>458</v>
      </c>
      <c r="B10" s="338"/>
      <c r="C10" s="338"/>
      <c r="D10" s="338"/>
      <c r="E10" s="338"/>
      <c r="F10" s="338"/>
      <c r="G10" s="338"/>
      <c r="I10" s="335"/>
      <c r="J10" s="335"/>
      <c r="K10" s="335"/>
      <c r="L10" s="335"/>
      <c r="M10" s="335"/>
      <c r="N10" s="122"/>
    </row>
    <row r="11" spans="1:14" ht="12.75" customHeight="1">
      <c r="A11" s="338"/>
      <c r="B11" s="338"/>
      <c r="C11" s="338"/>
      <c r="D11" s="338"/>
      <c r="E11" s="338"/>
      <c r="F11" s="338"/>
      <c r="G11" s="338"/>
      <c r="I11" s="335"/>
      <c r="J11" s="335"/>
      <c r="K11" s="335"/>
      <c r="L11" s="335"/>
      <c r="M11" s="335"/>
      <c r="N11" s="122"/>
    </row>
    <row r="12" spans="1:14" ht="12.75" customHeight="1">
      <c r="A12" s="338"/>
      <c r="B12" s="338"/>
      <c r="C12" s="338"/>
      <c r="D12" s="338"/>
      <c r="E12" s="338"/>
      <c r="F12" s="338"/>
      <c r="G12" s="338"/>
      <c r="I12" s="335"/>
      <c r="J12" s="335"/>
      <c r="K12" s="335"/>
      <c r="L12" s="335"/>
      <c r="M12" s="335"/>
      <c r="N12" s="122"/>
    </row>
    <row r="13" spans="1:14" ht="15.75" customHeight="1">
      <c r="A13" s="338"/>
      <c r="B13" s="338"/>
      <c r="C13" s="338"/>
      <c r="D13" s="338"/>
      <c r="E13" s="338"/>
      <c r="F13" s="338"/>
      <c r="G13" s="338"/>
      <c r="I13" s="335"/>
      <c r="J13" s="335"/>
      <c r="K13" s="335"/>
      <c r="L13" s="335"/>
      <c r="M13" s="335"/>
      <c r="N13" s="122"/>
    </row>
    <row r="14" spans="3:14" ht="6" customHeight="1">
      <c r="C14" s="226"/>
      <c r="D14" s="226"/>
      <c r="E14" s="226"/>
      <c r="F14" s="226"/>
      <c r="G14" s="226"/>
      <c r="I14" s="335"/>
      <c r="J14" s="335"/>
      <c r="K14" s="335"/>
      <c r="L14" s="335"/>
      <c r="M14" s="335"/>
      <c r="N14" s="122"/>
    </row>
    <row r="15" spans="1:14" ht="12.75" customHeight="1">
      <c r="A15" s="121" t="s">
        <v>215</v>
      </c>
      <c r="B15" s="123"/>
      <c r="C15" s="226"/>
      <c r="D15" s="226"/>
      <c r="E15" s="226"/>
      <c r="F15" s="226"/>
      <c r="G15" s="226"/>
      <c r="I15" s="335"/>
      <c r="J15" s="335"/>
      <c r="K15" s="335"/>
      <c r="L15" s="335"/>
      <c r="M15" s="335"/>
      <c r="N15" s="122"/>
    </row>
    <row r="16" spans="1:14" ht="12.75" customHeight="1">
      <c r="A16" s="339" t="s">
        <v>0</v>
      </c>
      <c r="B16" s="340"/>
      <c r="C16" s="340"/>
      <c r="D16" s="340"/>
      <c r="E16" s="340"/>
      <c r="F16" s="340"/>
      <c r="G16" s="340"/>
      <c r="I16" s="335"/>
      <c r="J16" s="335"/>
      <c r="K16" s="335"/>
      <c r="L16" s="335"/>
      <c r="M16" s="335"/>
      <c r="N16" s="122"/>
    </row>
    <row r="17" spans="1:13" ht="12.75" customHeight="1">
      <c r="A17" s="340"/>
      <c r="B17" s="340"/>
      <c r="C17" s="340"/>
      <c r="D17" s="340"/>
      <c r="E17" s="340"/>
      <c r="F17" s="340"/>
      <c r="G17" s="340"/>
      <c r="M17" s="121" t="s">
        <v>216</v>
      </c>
    </row>
    <row r="18" spans="1:13" ht="13.5" customHeight="1">
      <c r="A18" s="333" t="s">
        <v>218</v>
      </c>
      <c r="B18" s="334"/>
      <c r="C18" s="227"/>
      <c r="D18" s="227"/>
      <c r="E18" s="227"/>
      <c r="F18" s="227"/>
      <c r="G18" s="227"/>
      <c r="L18" s="120"/>
      <c r="M18" s="331" t="s">
        <v>112</v>
      </c>
    </row>
    <row r="19" spans="1:14" ht="13.5" customHeight="1">
      <c r="A19" s="334"/>
      <c r="B19" s="334"/>
      <c r="C19" s="227"/>
      <c r="D19" s="227"/>
      <c r="E19" s="227"/>
      <c r="F19" s="227"/>
      <c r="G19" s="227"/>
      <c r="M19" s="332"/>
      <c r="N19" s="122"/>
    </row>
    <row r="20" spans="1:14" ht="13.5" customHeight="1">
      <c r="A20" s="333" t="s">
        <v>219</v>
      </c>
      <c r="B20" s="334"/>
      <c r="C20" s="227"/>
      <c r="D20" s="227"/>
      <c r="E20" s="227"/>
      <c r="F20" s="227"/>
      <c r="G20" s="227"/>
      <c r="M20" s="332"/>
      <c r="N20" s="122"/>
    </row>
    <row r="21" spans="1:14" ht="13.5" customHeight="1">
      <c r="A21" s="334"/>
      <c r="B21" s="334"/>
      <c r="C21" s="230"/>
      <c r="D21" s="230"/>
      <c r="E21" s="230"/>
      <c r="F21" s="230"/>
      <c r="G21" s="230"/>
      <c r="M21" s="332"/>
      <c r="N21" s="122"/>
    </row>
    <row r="22" spans="1:14" ht="13.5" customHeight="1">
      <c r="A22" s="333" t="s">
        <v>459</v>
      </c>
      <c r="B22" s="334"/>
      <c r="M22" s="332"/>
      <c r="N22" s="122"/>
    </row>
    <row r="23" spans="1:14" ht="13.5" customHeight="1">
      <c r="A23" s="334"/>
      <c r="B23" s="334"/>
      <c r="M23" s="332"/>
      <c r="N23" s="122"/>
    </row>
    <row r="24" spans="1:14" ht="13.5" customHeight="1">
      <c r="A24" s="333" t="s">
        <v>220</v>
      </c>
      <c r="B24" s="334"/>
      <c r="M24" s="332"/>
      <c r="N24" s="122"/>
    </row>
    <row r="25" spans="1:14" ht="13.5" customHeight="1">
      <c r="A25" s="334"/>
      <c r="B25" s="334"/>
      <c r="M25" s="332"/>
      <c r="N25" s="122"/>
    </row>
    <row r="26" spans="1:14" ht="13.5" customHeight="1">
      <c r="A26" s="333" t="s">
        <v>221</v>
      </c>
      <c r="B26" s="334"/>
      <c r="M26" s="332"/>
      <c r="N26" s="122"/>
    </row>
    <row r="27" spans="1:14" ht="13.5" customHeight="1">
      <c r="A27" s="334"/>
      <c r="B27" s="334"/>
      <c r="M27" s="332"/>
      <c r="N27" s="122"/>
    </row>
    <row r="28" spans="2:14" ht="7.5" customHeight="1">
      <c r="B28" s="201"/>
      <c r="M28" s="332"/>
      <c r="N28" s="122"/>
    </row>
    <row r="29" spans="1:14" ht="12.75" customHeight="1">
      <c r="A29" s="121" t="s">
        <v>228</v>
      </c>
      <c r="B29" s="201"/>
      <c r="E29" s="121"/>
      <c r="M29" s="332"/>
      <c r="N29" s="122"/>
    </row>
    <row r="30" spans="1:14" ht="12.75">
      <c r="A30" s="335" t="s">
        <v>621</v>
      </c>
      <c r="B30" s="335"/>
      <c r="M30" s="332"/>
      <c r="N30" s="122"/>
    </row>
    <row r="31" spans="1:14" ht="12.75">
      <c r="A31" s="335"/>
      <c r="B31" s="335"/>
      <c r="M31" s="332"/>
      <c r="N31" s="122"/>
    </row>
    <row r="32" spans="1:14" ht="12.75">
      <c r="A32" s="335"/>
      <c r="B32" s="335"/>
      <c r="M32" s="332"/>
      <c r="N32" s="122"/>
    </row>
    <row r="33" spans="1:14" ht="12.75">
      <c r="A33" s="335"/>
      <c r="B33" s="335"/>
      <c r="M33" s="332"/>
      <c r="N33" s="122"/>
    </row>
    <row r="34" spans="1:14" ht="12.75">
      <c r="A34" s="335"/>
      <c r="B34" s="335"/>
      <c r="M34" s="332"/>
      <c r="N34" s="122"/>
    </row>
    <row r="35" spans="1:14" ht="16.5" customHeight="1">
      <c r="A35" s="335"/>
      <c r="B35" s="335"/>
      <c r="M35" s="332"/>
      <c r="N35" s="122"/>
    </row>
    <row r="36" spans="1:14" ht="12.75">
      <c r="A36" s="335" t="s">
        <v>644</v>
      </c>
      <c r="B36" s="335"/>
      <c r="C36" s="335"/>
      <c r="D36" s="335"/>
      <c r="E36" s="335"/>
      <c r="F36" s="336"/>
      <c r="H36" s="335" t="s">
        <v>113</v>
      </c>
      <c r="I36" s="335"/>
      <c r="J36" s="335"/>
      <c r="K36" s="335"/>
      <c r="L36" s="335"/>
      <c r="M36" s="335"/>
      <c r="N36" s="122"/>
    </row>
    <row r="37" spans="1:14" ht="16.5" customHeight="1">
      <c r="A37" s="335"/>
      <c r="B37" s="335"/>
      <c r="C37" s="335"/>
      <c r="D37" s="335"/>
      <c r="E37" s="335"/>
      <c r="F37" s="336"/>
      <c r="G37" s="122"/>
      <c r="H37" s="335"/>
      <c r="I37" s="335"/>
      <c r="J37" s="335"/>
      <c r="K37" s="335"/>
      <c r="L37" s="335"/>
      <c r="M37" s="335"/>
      <c r="N37" s="122"/>
    </row>
    <row r="38" spans="1:14" ht="5.25" customHeight="1">
      <c r="A38" s="336"/>
      <c r="B38" s="336"/>
      <c r="C38" s="336"/>
      <c r="D38" s="336"/>
      <c r="E38" s="336"/>
      <c r="F38" s="336"/>
      <c r="G38" s="122"/>
      <c r="H38" s="335"/>
      <c r="I38" s="335"/>
      <c r="J38" s="335"/>
      <c r="K38" s="335"/>
      <c r="L38" s="335"/>
      <c r="M38" s="335"/>
      <c r="N38" s="122"/>
    </row>
    <row r="39" spans="1:14" ht="12.75" customHeight="1">
      <c r="A39" s="336"/>
      <c r="B39" s="336"/>
      <c r="C39" s="336"/>
      <c r="D39" s="336"/>
      <c r="E39" s="336"/>
      <c r="F39" s="336"/>
      <c r="G39" s="122"/>
      <c r="H39" s="335"/>
      <c r="I39" s="335"/>
      <c r="J39" s="335"/>
      <c r="K39" s="335"/>
      <c r="L39" s="335"/>
      <c r="M39" s="335"/>
      <c r="N39" s="122"/>
    </row>
    <row r="40" spans="1:14" ht="12.75" customHeight="1">
      <c r="A40" s="121" t="s">
        <v>227</v>
      </c>
      <c r="B40" s="251"/>
      <c r="C40" s="251"/>
      <c r="D40" s="251"/>
      <c r="E40" s="251"/>
      <c r="F40" s="251"/>
      <c r="G40" s="123"/>
      <c r="H40" s="251"/>
      <c r="I40" s="251"/>
      <c r="J40" s="251"/>
      <c r="K40" s="251"/>
      <c r="L40" s="251"/>
      <c r="M40" s="251"/>
      <c r="N40" s="122"/>
    </row>
    <row r="41" spans="1:13" ht="12.75">
      <c r="A41" s="251" t="s">
        <v>525</v>
      </c>
      <c r="B41" s="251"/>
      <c r="C41" s="251"/>
      <c r="D41" s="251"/>
      <c r="E41" s="251"/>
      <c r="F41" s="251"/>
      <c r="H41" s="251"/>
      <c r="I41" s="251"/>
      <c r="J41" s="251"/>
      <c r="K41" s="251"/>
      <c r="L41" s="251"/>
      <c r="M41" s="251"/>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AB203"/>
  <sheetViews>
    <sheetView showGridLines="0" tabSelected="1" zoomScaleSheetLayoutView="100" zoomScalePageLayoutView="0" workbookViewId="0" topLeftCell="A1">
      <selection activeCell="A1" sqref="A1"/>
    </sheetView>
  </sheetViews>
  <sheetFormatPr defaultColWidth="9.140625" defaultRowHeight="12.75"/>
  <cols>
    <col min="1" max="1" width="2.57421875" style="1" customWidth="1"/>
    <col min="2" max="2" width="2.57421875" style="28" customWidth="1"/>
    <col min="3" max="3" width="38.00390625" style="14" customWidth="1"/>
    <col min="4" max="4" width="13.140625" style="7" bestFit="1" customWidth="1"/>
    <col min="5" max="5" width="5.28125" style="7" customWidth="1"/>
    <col min="6" max="6" width="5.00390625" style="8" bestFit="1" customWidth="1"/>
    <col min="7" max="7" width="15.28125" style="31" customWidth="1"/>
    <col min="8" max="8" width="6.140625" style="30" customWidth="1"/>
    <col min="9" max="9" width="4.28125" style="30" customWidth="1"/>
    <col min="10" max="10" width="5.57421875" style="30" customWidth="1"/>
    <col min="11" max="11" width="1.8515625" style="30" customWidth="1"/>
    <col min="12" max="12" width="6.140625" style="30" customWidth="1"/>
    <col min="13" max="13" width="4.28125" style="30" customWidth="1"/>
    <col min="14" max="14" width="5.57421875" style="30" customWidth="1"/>
    <col min="15" max="15" width="1.8515625" style="30" customWidth="1"/>
    <col min="16" max="16" width="6.140625" style="31" customWidth="1"/>
    <col min="17" max="17" width="4.28125" style="32" customWidth="1"/>
    <col min="18" max="18" width="5.57421875" style="33" customWidth="1"/>
    <col min="19" max="19" width="2.8515625" style="3" customWidth="1"/>
    <col min="20" max="25" width="3.7109375" style="4" customWidth="1"/>
    <col min="26" max="26" width="41.57421875" style="4" bestFit="1" customWidth="1"/>
    <col min="27" max="27" width="8.7109375" style="4" hidden="1" customWidth="1"/>
    <col min="28" max="28" width="2.28125" style="3" customWidth="1"/>
    <col min="29" max="29" width="2.140625" style="3" customWidth="1"/>
    <col min="30" max="30" width="9.140625" style="3" customWidth="1"/>
    <col min="31" max="31" width="2.28125" style="3" customWidth="1"/>
    <col min="32" max="32" width="9.140625" style="3" customWidth="1"/>
    <col min="33" max="33" width="2.140625" style="3" customWidth="1"/>
    <col min="34" max="34" width="9.140625" style="3" customWidth="1"/>
    <col min="35" max="35" width="2.28125" style="3" customWidth="1"/>
    <col min="36" max="36" width="9.140625" style="3" customWidth="1"/>
    <col min="37" max="37" width="2.421875" style="3" customWidth="1"/>
    <col min="38" max="38" width="9.140625" style="3" customWidth="1"/>
    <col min="39" max="39" width="2.28125" style="3" customWidth="1"/>
    <col min="40" max="40" width="9.140625" style="3" customWidth="1"/>
    <col min="41" max="41" width="2.28125" style="3" customWidth="1"/>
    <col min="42" max="16384" width="9.140625" style="3" customWidth="1"/>
  </cols>
  <sheetData>
    <row r="1" spans="2:18" ht="16.5" customHeight="1">
      <c r="B1" s="2"/>
      <c r="C1" s="2"/>
      <c r="D1" s="2"/>
      <c r="E1" s="375" t="s">
        <v>605</v>
      </c>
      <c r="F1" s="376"/>
      <c r="G1" s="376"/>
      <c r="H1" s="376"/>
      <c r="I1" s="376"/>
      <c r="J1" s="376"/>
      <c r="K1" s="376"/>
      <c r="L1" s="376"/>
      <c r="M1" s="376"/>
      <c r="N1" s="376"/>
      <c r="O1" s="376"/>
      <c r="P1" s="376"/>
      <c r="Q1" s="376"/>
      <c r="R1" s="376"/>
    </row>
    <row r="2" spans="1:18" ht="31.5" customHeight="1">
      <c r="A2" s="5"/>
      <c r="B2" s="2"/>
      <c r="C2" s="2"/>
      <c r="D2" s="2"/>
      <c r="E2" s="353" t="s">
        <v>620</v>
      </c>
      <c r="F2" s="354"/>
      <c r="G2" s="354"/>
      <c r="H2" s="354"/>
      <c r="I2" s="354"/>
      <c r="J2" s="354"/>
      <c r="K2" s="354"/>
      <c r="L2" s="354"/>
      <c r="M2" s="354"/>
      <c r="N2" s="354"/>
      <c r="O2" s="354"/>
      <c r="P2" s="354"/>
      <c r="Q2" s="354"/>
      <c r="R2" s="354"/>
    </row>
    <row r="3" spans="2:18" ht="15" customHeight="1">
      <c r="B3" s="6"/>
      <c r="C3" s="6"/>
      <c r="G3" s="358" t="s">
        <v>619</v>
      </c>
      <c r="H3" s="360" t="s">
        <v>652</v>
      </c>
      <c r="I3" s="360"/>
      <c r="J3" s="360"/>
      <c r="K3" s="360"/>
      <c r="L3" s="360"/>
      <c r="M3" s="360"/>
      <c r="N3" s="360"/>
      <c r="O3" s="360"/>
      <c r="P3" s="360"/>
      <c r="Q3" s="360"/>
      <c r="R3" s="360"/>
    </row>
    <row r="4" spans="1:18" ht="27" customHeight="1">
      <c r="A4" s="9"/>
      <c r="B4" s="6"/>
      <c r="C4" s="6"/>
      <c r="D4" s="2"/>
      <c r="E4" s="2"/>
      <c r="F4" s="2"/>
      <c r="G4" s="359"/>
      <c r="H4" s="357" t="s">
        <v>618</v>
      </c>
      <c r="I4" s="357"/>
      <c r="J4" s="357"/>
      <c r="K4" s="160"/>
      <c r="L4" s="357" t="s">
        <v>114</v>
      </c>
      <c r="M4" s="357"/>
      <c r="N4" s="357"/>
      <c r="O4" s="160"/>
      <c r="P4" s="357" t="s">
        <v>617</v>
      </c>
      <c r="Q4" s="357"/>
      <c r="R4" s="357"/>
    </row>
    <row r="5" spans="1:27" s="12" customFormat="1" ht="19.5" customHeight="1">
      <c r="A5" s="10"/>
      <c r="B5" s="6"/>
      <c r="C5" s="6"/>
      <c r="D5" s="284" t="s">
        <v>225</v>
      </c>
      <c r="E5" s="285" t="s">
        <v>226</v>
      </c>
      <c r="F5" s="284" t="s">
        <v>227</v>
      </c>
      <c r="G5" s="286" t="s">
        <v>517</v>
      </c>
      <c r="H5" s="287" t="s">
        <v>517</v>
      </c>
      <c r="I5" s="288" t="s">
        <v>518</v>
      </c>
      <c r="J5" s="289" t="s">
        <v>519</v>
      </c>
      <c r="K5" s="11"/>
      <c r="L5" s="290" t="s">
        <v>517</v>
      </c>
      <c r="M5" s="291" t="s">
        <v>518</v>
      </c>
      <c r="N5" s="292" t="s">
        <v>519</v>
      </c>
      <c r="O5" s="11"/>
      <c r="P5" s="290" t="s">
        <v>517</v>
      </c>
      <c r="Q5" s="291" t="s">
        <v>518</v>
      </c>
      <c r="R5" s="292" t="s">
        <v>519</v>
      </c>
      <c r="T5" s="4"/>
      <c r="U5" s="4"/>
      <c r="V5" s="4"/>
      <c r="W5" s="4"/>
      <c r="X5" s="4"/>
      <c r="Y5" s="4"/>
      <c r="Z5" s="4"/>
      <c r="AA5" s="4"/>
    </row>
    <row r="6" spans="1:27" s="23" customFormat="1" ht="24" customHeight="1">
      <c r="A6" s="1" t="s">
        <v>229</v>
      </c>
      <c r="B6" s="13" t="s">
        <v>230</v>
      </c>
      <c r="C6" s="14"/>
      <c r="D6" s="162"/>
      <c r="E6" s="162"/>
      <c r="F6" s="162"/>
      <c r="G6" s="356" t="s">
        <v>96</v>
      </c>
      <c r="H6" s="356"/>
      <c r="I6" s="356"/>
      <c r="J6" s="356"/>
      <c r="K6" s="356"/>
      <c r="L6" s="356"/>
      <c r="M6" s="356"/>
      <c r="N6" s="356"/>
      <c r="O6" s="356"/>
      <c r="P6" s="356"/>
      <c r="Q6" s="356"/>
      <c r="R6" s="356"/>
      <c r="T6" s="4"/>
      <c r="U6" s="4"/>
      <c r="V6" s="4"/>
      <c r="W6" s="4"/>
      <c r="X6" s="4"/>
      <c r="Y6" s="4"/>
      <c r="Z6" s="4"/>
      <c r="AA6" s="4"/>
    </row>
    <row r="7" spans="2:18" ht="24" customHeight="1" hidden="1">
      <c r="B7" s="13"/>
      <c r="D7" s="162"/>
      <c r="E7" s="162"/>
      <c r="F7" s="162"/>
      <c r="G7" s="163"/>
      <c r="H7" s="163"/>
      <c r="I7" s="163"/>
      <c r="J7" s="163"/>
      <c r="K7" s="163"/>
      <c r="L7" s="163"/>
      <c r="M7" s="163"/>
      <c r="N7" s="163"/>
      <c r="O7" s="163"/>
      <c r="P7" s="163"/>
      <c r="Q7" s="163"/>
      <c r="R7" s="163"/>
    </row>
    <row r="8" spans="1:27" ht="16.5" customHeight="1">
      <c r="A8" s="15"/>
      <c r="B8" s="348" t="s">
        <v>231</v>
      </c>
      <c r="C8" s="341" t="s">
        <v>232</v>
      </c>
      <c r="D8" s="343" t="s">
        <v>233</v>
      </c>
      <c r="E8" s="343" t="s">
        <v>234</v>
      </c>
      <c r="F8" s="164" t="s">
        <v>235</v>
      </c>
      <c r="G8" s="175">
        <v>2.554220657170417</v>
      </c>
      <c r="H8" s="17">
        <v>2.828478544816673</v>
      </c>
      <c r="I8" s="17" t="s">
        <v>646</v>
      </c>
      <c r="J8" s="241">
        <v>-0.3113355829582497</v>
      </c>
      <c r="K8" s="68"/>
      <c r="L8" s="17">
        <v>2.9151143826598345</v>
      </c>
      <c r="M8" s="17" t="s">
        <v>646</v>
      </c>
      <c r="N8" s="241">
        <v>-0.4265250314978378</v>
      </c>
      <c r="O8" s="68"/>
      <c r="P8" s="17">
        <v>2.8515339001334494</v>
      </c>
      <c r="Q8" s="167" t="s">
        <v>646</v>
      </c>
      <c r="R8" s="241">
        <v>-0.34817900460971873</v>
      </c>
      <c r="T8" s="19"/>
      <c r="U8" s="19"/>
      <c r="V8" s="19"/>
      <c r="W8" s="19"/>
      <c r="X8" s="19"/>
      <c r="Y8" s="19"/>
      <c r="Z8" s="19"/>
      <c r="AA8" s="19"/>
    </row>
    <row r="9" spans="1:27" ht="16.5" customHeight="1">
      <c r="A9" s="15"/>
      <c r="B9" s="347"/>
      <c r="C9" s="355"/>
      <c r="D9" s="361"/>
      <c r="E9" s="368"/>
      <c r="F9" s="165" t="s">
        <v>236</v>
      </c>
      <c r="G9" s="176">
        <v>2.975834456432749</v>
      </c>
      <c r="H9" s="166">
        <v>3.125967606567062</v>
      </c>
      <c r="I9" s="166" t="s">
        <v>648</v>
      </c>
      <c r="J9" s="242">
        <v>-0.1766818679786239</v>
      </c>
      <c r="K9" s="68"/>
      <c r="L9" s="166">
        <v>3.2288450959041763</v>
      </c>
      <c r="M9" s="166" t="s">
        <v>646</v>
      </c>
      <c r="N9" s="242">
        <v>-0.30890599813731073</v>
      </c>
      <c r="O9" s="68"/>
      <c r="P9" s="166">
        <v>3.1252242710791944</v>
      </c>
      <c r="Q9" s="166" t="s">
        <v>648</v>
      </c>
      <c r="R9" s="242">
        <v>-0.17519034377055784</v>
      </c>
      <c r="T9" s="22"/>
      <c r="U9" s="22"/>
      <c r="V9" s="22"/>
      <c r="W9" s="22"/>
      <c r="X9" s="22"/>
      <c r="Y9" s="22"/>
      <c r="Z9" s="22"/>
      <c r="AA9" s="22"/>
    </row>
    <row r="10" spans="1:27" ht="16.5" customHeight="1">
      <c r="A10" s="15"/>
      <c r="B10" s="347" t="s">
        <v>237</v>
      </c>
      <c r="C10" s="352" t="s">
        <v>238</v>
      </c>
      <c r="D10" s="351" t="s">
        <v>239</v>
      </c>
      <c r="E10" s="351" t="s">
        <v>234</v>
      </c>
      <c r="F10" s="7" t="s">
        <v>235</v>
      </c>
      <c r="G10" s="177">
        <v>2.059088077049707</v>
      </c>
      <c r="H10" s="68">
        <v>2.085618913014285</v>
      </c>
      <c r="I10" s="68" t="s">
        <v>647</v>
      </c>
      <c r="J10" s="243">
        <v>-0.031355876942501235</v>
      </c>
      <c r="K10" s="68"/>
      <c r="L10" s="68">
        <v>2.3846803412456246</v>
      </c>
      <c r="M10" s="68" t="s">
        <v>646</v>
      </c>
      <c r="N10" s="243">
        <v>-0.39332563382641567</v>
      </c>
      <c r="O10" s="68"/>
      <c r="P10" s="68">
        <v>2.2914295595505982</v>
      </c>
      <c r="Q10" s="101" t="s">
        <v>646</v>
      </c>
      <c r="R10" s="243">
        <v>-0.28409872319388</v>
      </c>
      <c r="T10" s="19"/>
      <c r="U10" s="19"/>
      <c r="V10" s="19"/>
      <c r="W10" s="19"/>
      <c r="X10" s="19"/>
      <c r="Y10" s="19"/>
      <c r="Z10" s="19"/>
      <c r="AA10" s="19"/>
    </row>
    <row r="11" spans="1:27" ht="16.5" customHeight="1">
      <c r="A11" s="15"/>
      <c r="B11" s="347"/>
      <c r="C11" s="350"/>
      <c r="D11" s="344"/>
      <c r="E11" s="366"/>
      <c r="F11" s="20" t="s">
        <v>236</v>
      </c>
      <c r="G11" s="178">
        <v>2.6748429934320885</v>
      </c>
      <c r="H11" s="21">
        <v>2.722208929788126</v>
      </c>
      <c r="I11" s="21" t="s">
        <v>647</v>
      </c>
      <c r="J11" s="244">
        <v>-0.052130589509250196</v>
      </c>
      <c r="K11" s="68"/>
      <c r="L11" s="21">
        <v>2.905730073561597</v>
      </c>
      <c r="M11" s="21" t="s">
        <v>646</v>
      </c>
      <c r="N11" s="244">
        <v>-0.26832939846948173</v>
      </c>
      <c r="O11" s="68"/>
      <c r="P11" s="21">
        <v>2.7924725195210582</v>
      </c>
      <c r="Q11" s="21" t="s">
        <v>649</v>
      </c>
      <c r="R11" s="244">
        <v>-0.1329622611051902</v>
      </c>
      <c r="T11" s="22"/>
      <c r="U11" s="22"/>
      <c r="V11" s="22"/>
      <c r="W11" s="22"/>
      <c r="X11" s="22"/>
      <c r="Y11" s="22"/>
      <c r="Z11" s="22"/>
      <c r="AA11" s="22"/>
    </row>
    <row r="12" spans="1:27" ht="16.5" customHeight="1">
      <c r="A12" s="15"/>
      <c r="B12" s="347" t="s">
        <v>240</v>
      </c>
      <c r="C12" s="349" t="s">
        <v>241</v>
      </c>
      <c r="D12" s="351" t="s">
        <v>242</v>
      </c>
      <c r="E12" s="362"/>
      <c r="F12" s="7" t="s">
        <v>235</v>
      </c>
      <c r="G12" s="179">
        <v>2.7578036373859467</v>
      </c>
      <c r="H12" s="17">
        <v>2.8475078514329297</v>
      </c>
      <c r="I12" s="17" t="s">
        <v>647</v>
      </c>
      <c r="J12" s="241">
        <v>-0.09169987234247588</v>
      </c>
      <c r="K12" s="68"/>
      <c r="L12" s="17">
        <v>2.760308729058407</v>
      </c>
      <c r="M12" s="17" t="s">
        <v>647</v>
      </c>
      <c r="N12" s="241">
        <v>-0.002565210405339031</v>
      </c>
      <c r="O12" s="68"/>
      <c r="P12" s="112">
        <v>2.7025576776910705</v>
      </c>
      <c r="Q12" s="18" t="s">
        <v>647</v>
      </c>
      <c r="R12" s="245">
        <v>0.056277000571898064</v>
      </c>
      <c r="T12" s="19"/>
      <c r="U12" s="19"/>
      <c r="V12" s="19"/>
      <c r="W12" s="19"/>
      <c r="X12" s="19"/>
      <c r="Y12" s="19"/>
      <c r="Z12" s="19"/>
      <c r="AA12" s="19"/>
    </row>
    <row r="13" spans="1:27" ht="16.5" customHeight="1">
      <c r="A13" s="15"/>
      <c r="B13" s="347"/>
      <c r="C13" s="350"/>
      <c r="D13" s="344"/>
      <c r="E13" s="366"/>
      <c r="F13" s="20" t="s">
        <v>236</v>
      </c>
      <c r="G13" s="178">
        <v>2.658786775082836</v>
      </c>
      <c r="H13" s="21">
        <v>2.626974126285792</v>
      </c>
      <c r="I13" s="21" t="s">
        <v>647</v>
      </c>
      <c r="J13" s="244">
        <v>0.032658566340819525</v>
      </c>
      <c r="K13" s="68"/>
      <c r="L13" s="21">
        <v>2.5589870898384137</v>
      </c>
      <c r="M13" s="21" t="s">
        <v>647</v>
      </c>
      <c r="N13" s="244">
        <v>0.10211273901952057</v>
      </c>
      <c r="O13" s="68"/>
      <c r="P13" s="21">
        <v>2.5054308270886234</v>
      </c>
      <c r="Q13" s="21" t="s">
        <v>648</v>
      </c>
      <c r="R13" s="244">
        <v>0.15631604230232188</v>
      </c>
      <c r="T13" s="22"/>
      <c r="U13" s="22"/>
      <c r="V13" s="22"/>
      <c r="W13" s="22"/>
      <c r="X13" s="22"/>
      <c r="Y13" s="22"/>
      <c r="Z13" s="22"/>
      <c r="AA13" s="22"/>
    </row>
    <row r="14" spans="1:27" ht="24" customHeight="1">
      <c r="A14" s="15"/>
      <c r="B14" s="347" t="s">
        <v>243</v>
      </c>
      <c r="C14" s="349" t="s">
        <v>545</v>
      </c>
      <c r="D14" s="351" t="s">
        <v>244</v>
      </c>
      <c r="E14" s="362"/>
      <c r="F14" s="7" t="s">
        <v>235</v>
      </c>
      <c r="G14" s="179">
        <v>2.9212943676266683</v>
      </c>
      <c r="H14" s="17">
        <v>3.1121758423390196</v>
      </c>
      <c r="I14" s="17" t="s">
        <v>648</v>
      </c>
      <c r="J14" s="241">
        <v>-0.23114310992723675</v>
      </c>
      <c r="K14" s="68"/>
      <c r="L14" s="17">
        <v>3.127937513040269</v>
      </c>
      <c r="M14" s="17" t="s">
        <v>646</v>
      </c>
      <c r="N14" s="241">
        <v>-0.26475247542591657</v>
      </c>
      <c r="O14" s="68"/>
      <c r="P14" s="112">
        <v>3.1145605259503744</v>
      </c>
      <c r="Q14" s="18" t="s">
        <v>648</v>
      </c>
      <c r="R14" s="245">
        <v>-0.24550356669036433</v>
      </c>
      <c r="T14" s="19"/>
      <c r="U14" s="19"/>
      <c r="V14" s="19"/>
      <c r="W14" s="19"/>
      <c r="X14" s="19"/>
      <c r="Y14" s="19"/>
      <c r="Z14" s="19"/>
      <c r="AA14" s="19"/>
    </row>
    <row r="15" spans="1:27" ht="16.5" customHeight="1">
      <c r="A15" s="15"/>
      <c r="B15" s="347"/>
      <c r="C15" s="350"/>
      <c r="D15" s="344"/>
      <c r="E15" s="366"/>
      <c r="F15" s="20" t="s">
        <v>236</v>
      </c>
      <c r="G15" s="178">
        <v>3.2519643262392197</v>
      </c>
      <c r="H15" s="21">
        <v>3.279229573769628</v>
      </c>
      <c r="I15" s="21" t="s">
        <v>647</v>
      </c>
      <c r="J15" s="244">
        <v>-0.03546360137375919</v>
      </c>
      <c r="K15" s="68"/>
      <c r="L15" s="21">
        <v>3.390064433329684</v>
      </c>
      <c r="M15" s="21" t="s">
        <v>648</v>
      </c>
      <c r="N15" s="244">
        <v>-0.19227383059215045</v>
      </c>
      <c r="O15" s="68"/>
      <c r="P15" s="21">
        <v>3.3521423038380216</v>
      </c>
      <c r="Q15" s="21" t="s">
        <v>649</v>
      </c>
      <c r="R15" s="244">
        <v>-0.13624226268392226</v>
      </c>
      <c r="T15" s="22"/>
      <c r="U15" s="22"/>
      <c r="V15" s="22"/>
      <c r="W15" s="22"/>
      <c r="X15" s="22"/>
      <c r="Y15" s="22"/>
      <c r="Z15" s="22"/>
      <c r="AA15" s="22"/>
    </row>
    <row r="16" spans="1:27" ht="24" customHeight="1">
      <c r="A16" s="15"/>
      <c r="B16" s="347" t="s">
        <v>245</v>
      </c>
      <c r="C16" s="349" t="s">
        <v>246</v>
      </c>
      <c r="D16" s="351" t="s">
        <v>247</v>
      </c>
      <c r="E16" s="362"/>
      <c r="F16" s="7" t="s">
        <v>235</v>
      </c>
      <c r="G16" s="179">
        <v>2.4086256884499697</v>
      </c>
      <c r="H16" s="17">
        <v>2.7231383224575034</v>
      </c>
      <c r="I16" s="17" t="s">
        <v>646</v>
      </c>
      <c r="J16" s="241">
        <v>-0.33919686652560305</v>
      </c>
      <c r="K16" s="68"/>
      <c r="L16" s="17">
        <v>2.7758340186244195</v>
      </c>
      <c r="M16" s="17" t="s">
        <v>646</v>
      </c>
      <c r="N16" s="241">
        <v>-0.41357604407706255</v>
      </c>
      <c r="O16" s="68"/>
      <c r="P16" s="112">
        <v>2.797663898253792</v>
      </c>
      <c r="Q16" s="18" t="s">
        <v>646</v>
      </c>
      <c r="R16" s="245">
        <v>-0.43767129210337863</v>
      </c>
      <c r="T16" s="19"/>
      <c r="U16" s="19"/>
      <c r="V16" s="19"/>
      <c r="W16" s="19"/>
      <c r="X16" s="19"/>
      <c r="Y16" s="19"/>
      <c r="Z16" s="19"/>
      <c r="AA16" s="19"/>
    </row>
    <row r="17" spans="1:27" ht="17.25" customHeight="1">
      <c r="A17" s="15"/>
      <c r="B17" s="347"/>
      <c r="C17" s="350"/>
      <c r="D17" s="344"/>
      <c r="E17" s="366"/>
      <c r="F17" s="20" t="s">
        <v>236</v>
      </c>
      <c r="G17" s="178">
        <v>2.7067242413868664</v>
      </c>
      <c r="H17" s="21">
        <v>2.8018011326675083</v>
      </c>
      <c r="I17" s="21" t="s">
        <v>647</v>
      </c>
      <c r="J17" s="244">
        <v>-0.0999929429449971</v>
      </c>
      <c r="K17" s="68"/>
      <c r="L17" s="21">
        <v>2.8746693765594724</v>
      </c>
      <c r="M17" s="21" t="s">
        <v>648</v>
      </c>
      <c r="N17" s="244">
        <v>-0.18492767388041417</v>
      </c>
      <c r="O17" s="68"/>
      <c r="P17" s="21">
        <v>2.8543812305482605</v>
      </c>
      <c r="Q17" s="21" t="s">
        <v>648</v>
      </c>
      <c r="R17" s="244">
        <v>-0.15912178984155964</v>
      </c>
      <c r="T17" s="22"/>
      <c r="U17" s="22"/>
      <c r="V17" s="22"/>
      <c r="W17" s="22"/>
      <c r="X17" s="22"/>
      <c r="Y17" s="22"/>
      <c r="Z17" s="22"/>
      <c r="AA17" s="22"/>
    </row>
    <row r="18" spans="1:27" ht="16.5" customHeight="1">
      <c r="A18" s="15"/>
      <c r="B18" s="347" t="s">
        <v>248</v>
      </c>
      <c r="C18" s="349" t="s">
        <v>249</v>
      </c>
      <c r="D18" s="351" t="s">
        <v>250</v>
      </c>
      <c r="E18" s="362"/>
      <c r="F18" s="7" t="s">
        <v>235</v>
      </c>
      <c r="G18" s="179">
        <v>1.8768093828302588</v>
      </c>
      <c r="H18" s="17">
        <v>1.9007127908063661</v>
      </c>
      <c r="I18" s="17" t="s">
        <v>647</v>
      </c>
      <c r="J18" s="241">
        <v>-0.0314105827013346</v>
      </c>
      <c r="K18" s="68"/>
      <c r="L18" s="17">
        <v>1.9263968897297383</v>
      </c>
      <c r="M18" s="17" t="s">
        <v>647</v>
      </c>
      <c r="N18" s="241">
        <v>-0.06438705410991927</v>
      </c>
      <c r="O18" s="68"/>
      <c r="P18" s="112">
        <v>1.9906254890528856</v>
      </c>
      <c r="Q18" s="18" t="s">
        <v>647</v>
      </c>
      <c r="R18" s="245">
        <v>-0.1464973760181562</v>
      </c>
      <c r="T18" s="19"/>
      <c r="U18" s="19"/>
      <c r="V18" s="19"/>
      <c r="W18" s="19"/>
      <c r="X18" s="19"/>
      <c r="Y18" s="19"/>
      <c r="Z18" s="19"/>
      <c r="AA18" s="19"/>
    </row>
    <row r="19" spans="1:27" ht="16.5" customHeight="1">
      <c r="A19" s="15"/>
      <c r="B19" s="347"/>
      <c r="C19" s="350"/>
      <c r="D19" s="344"/>
      <c r="E19" s="366"/>
      <c r="F19" s="20" t="s">
        <v>236</v>
      </c>
      <c r="G19" s="178">
        <v>1.9502492928711814</v>
      </c>
      <c r="H19" s="21">
        <v>1.9950168767256447</v>
      </c>
      <c r="I19" s="21" t="s">
        <v>647</v>
      </c>
      <c r="J19" s="244">
        <v>-0.056449319653465224</v>
      </c>
      <c r="K19" s="68"/>
      <c r="L19" s="21">
        <v>2.0141913395810502</v>
      </c>
      <c r="M19" s="21" t="s">
        <v>647</v>
      </c>
      <c r="N19" s="244">
        <v>-0.08031429504586535</v>
      </c>
      <c r="O19" s="68"/>
      <c r="P19" s="21">
        <v>2.09012024314669</v>
      </c>
      <c r="Q19" s="21" t="s">
        <v>648</v>
      </c>
      <c r="R19" s="244">
        <v>-0.17359615234513906</v>
      </c>
      <c r="T19" s="22"/>
      <c r="U19" s="22"/>
      <c r="V19" s="22"/>
      <c r="W19" s="22"/>
      <c r="X19" s="22"/>
      <c r="Y19" s="22"/>
      <c r="Z19" s="22"/>
      <c r="AA19" s="22"/>
    </row>
    <row r="20" spans="1:27" ht="16.5" customHeight="1">
      <c r="A20" s="15"/>
      <c r="B20" s="347" t="s">
        <v>251</v>
      </c>
      <c r="C20" s="349" t="s">
        <v>524</v>
      </c>
      <c r="D20" s="351" t="s">
        <v>252</v>
      </c>
      <c r="E20" s="362" t="s">
        <v>234</v>
      </c>
      <c r="F20" s="7" t="s">
        <v>235</v>
      </c>
      <c r="G20" s="179">
        <v>2.239327047175033</v>
      </c>
      <c r="H20" s="17">
        <v>2.4723323727638906</v>
      </c>
      <c r="I20" s="17" t="s">
        <v>648</v>
      </c>
      <c r="J20" s="241">
        <v>-0.265234950150819</v>
      </c>
      <c r="K20" s="68"/>
      <c r="L20" s="17">
        <v>2.4808671147315646</v>
      </c>
      <c r="M20" s="17" t="s">
        <v>646</v>
      </c>
      <c r="N20" s="241">
        <v>-0.2837242766423204</v>
      </c>
      <c r="O20" s="68"/>
      <c r="P20" s="112">
        <v>2.457483501477237</v>
      </c>
      <c r="Q20" s="18" t="s">
        <v>648</v>
      </c>
      <c r="R20" s="245">
        <v>-0.2525410080360612</v>
      </c>
      <c r="T20" s="19"/>
      <c r="U20" s="19"/>
      <c r="V20" s="19"/>
      <c r="W20" s="19"/>
      <c r="X20" s="19"/>
      <c r="Y20" s="19"/>
      <c r="Z20" s="19"/>
      <c r="AA20" s="19"/>
    </row>
    <row r="21" spans="1:27" ht="16.5" customHeight="1">
      <c r="A21" s="15"/>
      <c r="B21" s="347"/>
      <c r="C21" s="350"/>
      <c r="D21" s="344"/>
      <c r="E21" s="366"/>
      <c r="F21" s="20" t="s">
        <v>236</v>
      </c>
      <c r="G21" s="178">
        <v>2.5909489908432777</v>
      </c>
      <c r="H21" s="21">
        <v>2.628116525269655</v>
      </c>
      <c r="I21" s="21" t="s">
        <v>647</v>
      </c>
      <c r="J21" s="244">
        <v>-0.04026565109386383</v>
      </c>
      <c r="K21" s="68"/>
      <c r="L21" s="21">
        <v>2.617580547529811</v>
      </c>
      <c r="M21" s="21" t="s">
        <v>647</v>
      </c>
      <c r="N21" s="244">
        <v>-0.029576935802843707</v>
      </c>
      <c r="O21" s="68"/>
      <c r="P21" s="21">
        <v>2.557311102525434</v>
      </c>
      <c r="Q21" s="21" t="s">
        <v>647</v>
      </c>
      <c r="R21" s="244">
        <v>0.036881677160505444</v>
      </c>
      <c r="T21" s="22"/>
      <c r="U21" s="22"/>
      <c r="V21" s="22"/>
      <c r="W21" s="22"/>
      <c r="X21" s="22"/>
      <c r="Y21" s="22"/>
      <c r="Z21" s="22"/>
      <c r="AA21" s="22"/>
    </row>
    <row r="22" spans="1:27" ht="16.5" customHeight="1">
      <c r="A22" s="15"/>
      <c r="B22" s="347" t="s">
        <v>253</v>
      </c>
      <c r="C22" s="349" t="s">
        <v>2</v>
      </c>
      <c r="D22" s="351" t="s">
        <v>254</v>
      </c>
      <c r="E22" s="362" t="s">
        <v>234</v>
      </c>
      <c r="F22" s="7" t="s">
        <v>235</v>
      </c>
      <c r="G22" s="179">
        <v>1.9427007121866406</v>
      </c>
      <c r="H22" s="17">
        <v>2.3312520296004156</v>
      </c>
      <c r="I22" s="17" t="s">
        <v>646</v>
      </c>
      <c r="J22" s="241">
        <v>-0.40317173335763823</v>
      </c>
      <c r="K22" s="68"/>
      <c r="L22" s="17">
        <v>2.465251306700984</v>
      </c>
      <c r="M22" s="17" t="s">
        <v>646</v>
      </c>
      <c r="N22" s="241">
        <v>-0.5842149270332953</v>
      </c>
      <c r="O22" s="68"/>
      <c r="P22" s="112">
        <v>2.4511990084582536</v>
      </c>
      <c r="Q22" s="18" t="s">
        <v>646</v>
      </c>
      <c r="R22" s="245">
        <v>-0.5668756316541703</v>
      </c>
      <c r="T22" s="19"/>
      <c r="U22" s="19"/>
      <c r="V22" s="19"/>
      <c r="W22" s="19"/>
      <c r="X22" s="19"/>
      <c r="Y22" s="19"/>
      <c r="Z22" s="19"/>
      <c r="AA22" s="19"/>
    </row>
    <row r="23" spans="1:27" ht="16.5" customHeight="1">
      <c r="A23" s="15"/>
      <c r="B23" s="347"/>
      <c r="C23" s="350"/>
      <c r="D23" s="344"/>
      <c r="E23" s="366"/>
      <c r="F23" s="20" t="s">
        <v>236</v>
      </c>
      <c r="G23" s="178">
        <v>2.6694055323840975</v>
      </c>
      <c r="H23" s="21">
        <v>2.7452899109333386</v>
      </c>
      <c r="I23" s="21" t="s">
        <v>647</v>
      </c>
      <c r="J23" s="244">
        <v>-0.07862670997089057</v>
      </c>
      <c r="K23" s="68"/>
      <c r="L23" s="21">
        <v>2.8186314716381786</v>
      </c>
      <c r="M23" s="21" t="s">
        <v>648</v>
      </c>
      <c r="N23" s="244">
        <v>-0.1647947645318257</v>
      </c>
      <c r="O23" s="68"/>
      <c r="P23" s="21">
        <v>2.7773271042115244</v>
      </c>
      <c r="Q23" s="21" t="s">
        <v>649</v>
      </c>
      <c r="R23" s="244">
        <v>-0.11644463088186384</v>
      </c>
      <c r="T23" s="22"/>
      <c r="U23" s="22"/>
      <c r="V23" s="22"/>
      <c r="W23" s="22"/>
      <c r="X23" s="22"/>
      <c r="Y23" s="22"/>
      <c r="Z23" s="22"/>
      <c r="AA23" s="22"/>
    </row>
    <row r="24" spans="1:27" ht="24" customHeight="1">
      <c r="A24" s="15"/>
      <c r="B24" s="347" t="s">
        <v>255</v>
      </c>
      <c r="C24" s="349" t="s">
        <v>256</v>
      </c>
      <c r="D24" s="351" t="s">
        <v>258</v>
      </c>
      <c r="E24" s="362"/>
      <c r="F24" s="7" t="s">
        <v>235</v>
      </c>
      <c r="G24" s="179">
        <v>2.304139107193768</v>
      </c>
      <c r="H24" s="17">
        <v>2.5532370734141248</v>
      </c>
      <c r="I24" s="17" t="s">
        <v>646</v>
      </c>
      <c r="J24" s="241">
        <v>-0.2869218237747286</v>
      </c>
      <c r="K24" s="68"/>
      <c r="L24" s="17">
        <v>2.622775199387711</v>
      </c>
      <c r="M24" s="17" t="s">
        <v>646</v>
      </c>
      <c r="N24" s="241">
        <v>-0.3855180345531449</v>
      </c>
      <c r="O24" s="68"/>
      <c r="P24" s="112">
        <v>2.646196551950839</v>
      </c>
      <c r="Q24" s="18" t="s">
        <v>646</v>
      </c>
      <c r="R24" s="245">
        <v>-0.4131410065228599</v>
      </c>
      <c r="T24" s="19"/>
      <c r="U24" s="19"/>
      <c r="V24" s="19"/>
      <c r="W24" s="19"/>
      <c r="X24" s="19"/>
      <c r="Y24" s="19"/>
      <c r="Z24" s="19"/>
      <c r="AA24" s="19"/>
    </row>
    <row r="25" spans="1:27" ht="16.5" customHeight="1">
      <c r="A25" s="15"/>
      <c r="B25" s="347"/>
      <c r="C25" s="350"/>
      <c r="D25" s="344"/>
      <c r="E25" s="366"/>
      <c r="F25" s="20" t="s">
        <v>236</v>
      </c>
      <c r="G25" s="178">
        <v>2.8034083387816655</v>
      </c>
      <c r="H25" s="21">
        <v>2.8777181298161554</v>
      </c>
      <c r="I25" s="21" t="s">
        <v>647</v>
      </c>
      <c r="J25" s="244">
        <v>-0.08647503611707683</v>
      </c>
      <c r="K25" s="68"/>
      <c r="L25" s="21">
        <v>2.971743460336241</v>
      </c>
      <c r="M25" s="21" t="s">
        <v>648</v>
      </c>
      <c r="N25" s="244">
        <v>-0.2062478591793375</v>
      </c>
      <c r="O25" s="68"/>
      <c r="P25" s="21">
        <v>2.955265807229362</v>
      </c>
      <c r="Q25" s="21" t="s">
        <v>648</v>
      </c>
      <c r="R25" s="244">
        <v>-0.18473934732318864</v>
      </c>
      <c r="T25" s="22"/>
      <c r="U25" s="22"/>
      <c r="V25" s="22"/>
      <c r="W25" s="22"/>
      <c r="X25" s="22"/>
      <c r="Y25" s="22"/>
      <c r="Z25" s="22"/>
      <c r="AA25" s="22"/>
    </row>
    <row r="26" spans="1:27" ht="16.5" customHeight="1">
      <c r="A26" s="15"/>
      <c r="B26" s="347" t="s">
        <v>259</v>
      </c>
      <c r="C26" s="349" t="s">
        <v>1</v>
      </c>
      <c r="D26" s="351" t="s">
        <v>260</v>
      </c>
      <c r="E26" s="362" t="s">
        <v>234</v>
      </c>
      <c r="F26" s="7" t="s">
        <v>235</v>
      </c>
      <c r="G26" s="179">
        <v>1.6150827501582778</v>
      </c>
      <c r="H26" s="17">
        <v>1.7504475950310387</v>
      </c>
      <c r="I26" s="17" t="s">
        <v>647</v>
      </c>
      <c r="J26" s="241">
        <v>-0.15023663945857849</v>
      </c>
      <c r="K26" s="68"/>
      <c r="L26" s="17">
        <v>1.6641513315522094</v>
      </c>
      <c r="M26" s="17" t="s">
        <v>647</v>
      </c>
      <c r="N26" s="241">
        <v>-0.057680447523863664</v>
      </c>
      <c r="O26" s="68"/>
      <c r="P26" s="112">
        <v>1.6986393948576495</v>
      </c>
      <c r="Q26" s="18" t="s">
        <v>647</v>
      </c>
      <c r="R26" s="245">
        <v>-0.09745093010003246</v>
      </c>
      <c r="T26" s="19"/>
      <c r="U26" s="19"/>
      <c r="V26" s="19"/>
      <c r="W26" s="19"/>
      <c r="X26" s="19"/>
      <c r="Y26" s="19"/>
      <c r="Z26" s="19"/>
      <c r="AA26" s="19"/>
    </row>
    <row r="27" spans="1:27" ht="16.5" customHeight="1">
      <c r="A27" s="15"/>
      <c r="B27" s="347"/>
      <c r="C27" s="350"/>
      <c r="D27" s="344"/>
      <c r="E27" s="366"/>
      <c r="F27" s="20" t="s">
        <v>236</v>
      </c>
      <c r="G27" s="178">
        <v>1.8645659883441672</v>
      </c>
      <c r="H27" s="21">
        <v>1.8935893524324217</v>
      </c>
      <c r="I27" s="21" t="s">
        <v>647</v>
      </c>
      <c r="J27" s="244">
        <v>-0.029737716601630333</v>
      </c>
      <c r="K27" s="68"/>
      <c r="L27" s="21">
        <v>1.8605743938890296</v>
      </c>
      <c r="M27" s="21" t="s">
        <v>647</v>
      </c>
      <c r="N27" s="244">
        <v>0.004147102770746764</v>
      </c>
      <c r="O27" s="68"/>
      <c r="P27" s="21">
        <v>1.8598638938151386</v>
      </c>
      <c r="Q27" s="21" t="s">
        <v>647</v>
      </c>
      <c r="R27" s="244">
        <v>0.004908176059454409</v>
      </c>
      <c r="T27" s="22"/>
      <c r="U27" s="22"/>
      <c r="V27" s="22"/>
      <c r="W27" s="22"/>
      <c r="X27" s="22"/>
      <c r="Y27" s="22"/>
      <c r="Z27" s="22"/>
      <c r="AA27" s="22"/>
    </row>
    <row r="28" spans="1:27" ht="16.5" customHeight="1">
      <c r="A28" s="15"/>
      <c r="B28" s="347" t="s">
        <v>261</v>
      </c>
      <c r="C28" s="352" t="s">
        <v>520</v>
      </c>
      <c r="D28" s="351" t="s">
        <v>262</v>
      </c>
      <c r="E28" s="362" t="s">
        <v>234</v>
      </c>
      <c r="F28" s="7" t="s">
        <v>235</v>
      </c>
      <c r="G28" s="179">
        <v>1.34162253517441</v>
      </c>
      <c r="H28" s="17">
        <v>1.5676318200390897</v>
      </c>
      <c r="I28" s="17" t="s">
        <v>646</v>
      </c>
      <c r="J28" s="241">
        <v>-0.27233426772677916</v>
      </c>
      <c r="K28" s="68"/>
      <c r="L28" s="17">
        <v>1.6217692766028875</v>
      </c>
      <c r="M28" s="17" t="s">
        <v>646</v>
      </c>
      <c r="N28" s="241">
        <v>-0.32887187715154026</v>
      </c>
      <c r="O28" s="68"/>
      <c r="P28" s="112">
        <v>1.603444260403852</v>
      </c>
      <c r="Q28" s="18" t="s">
        <v>646</v>
      </c>
      <c r="R28" s="245">
        <v>-0.3103835385285952</v>
      </c>
      <c r="T28" s="19"/>
      <c r="U28" s="19"/>
      <c r="V28" s="19"/>
      <c r="W28" s="19"/>
      <c r="X28" s="19"/>
      <c r="Y28" s="19"/>
      <c r="Z28" s="19"/>
      <c r="AA28" s="19"/>
    </row>
    <row r="29" spans="1:27" ht="16.5" customHeight="1">
      <c r="A29" s="15"/>
      <c r="B29" s="347"/>
      <c r="C29" s="342"/>
      <c r="D29" s="344"/>
      <c r="E29" s="366"/>
      <c r="F29" s="20" t="s">
        <v>236</v>
      </c>
      <c r="G29" s="178">
        <v>1.7873086131145839</v>
      </c>
      <c r="H29" s="21">
        <v>1.8055828530093787</v>
      </c>
      <c r="I29" s="21" t="s">
        <v>647</v>
      </c>
      <c r="J29" s="244">
        <v>-0.01908517621774118</v>
      </c>
      <c r="K29" s="68"/>
      <c r="L29" s="21">
        <v>1.8189604037364695</v>
      </c>
      <c r="M29" s="21" t="s">
        <v>647</v>
      </c>
      <c r="N29" s="244">
        <v>-0.03373428296011674</v>
      </c>
      <c r="O29" s="68"/>
      <c r="P29" s="21">
        <v>1.7372121327682926</v>
      </c>
      <c r="Q29" s="21" t="s">
        <v>647</v>
      </c>
      <c r="R29" s="244">
        <v>0.05487487942187213</v>
      </c>
      <c r="T29" s="22"/>
      <c r="U29" s="22"/>
      <c r="V29" s="22"/>
      <c r="W29" s="22"/>
      <c r="X29" s="22"/>
      <c r="Y29" s="22"/>
      <c r="Z29" s="22"/>
      <c r="AA29" s="22"/>
    </row>
    <row r="30" spans="1:27" ht="24" customHeight="1">
      <c r="A30" s="15"/>
      <c r="B30" s="347" t="s">
        <v>263</v>
      </c>
      <c r="C30" s="349" t="s">
        <v>521</v>
      </c>
      <c r="D30" s="362" t="s">
        <v>264</v>
      </c>
      <c r="E30" s="362" t="s">
        <v>265</v>
      </c>
      <c r="F30" s="16" t="s">
        <v>235</v>
      </c>
      <c r="G30" s="179">
        <v>2.5342494966792186</v>
      </c>
      <c r="H30" s="17">
        <v>2.640075012046038</v>
      </c>
      <c r="I30" s="17" t="s">
        <v>647</v>
      </c>
      <c r="J30" s="241">
        <v>-0.09937573573858131</v>
      </c>
      <c r="K30" s="68"/>
      <c r="L30" s="17">
        <v>2.5995575579431405</v>
      </c>
      <c r="M30" s="17" t="s">
        <v>647</v>
      </c>
      <c r="N30" s="241">
        <v>-0.06292651972354218</v>
      </c>
      <c r="O30" s="68"/>
      <c r="P30" s="112">
        <v>2.6418901244165514</v>
      </c>
      <c r="Q30" s="18" t="s">
        <v>647</v>
      </c>
      <c r="R30" s="245">
        <v>-0.10465048064214277</v>
      </c>
      <c r="T30" s="19"/>
      <c r="U30" s="19"/>
      <c r="V30" s="19"/>
      <c r="W30" s="19"/>
      <c r="X30" s="19"/>
      <c r="Y30" s="19"/>
      <c r="Z30" s="19"/>
      <c r="AA30" s="19"/>
    </row>
    <row r="31" spans="1:27" ht="16.5" customHeight="1">
      <c r="A31" s="15"/>
      <c r="B31" s="347"/>
      <c r="C31" s="342"/>
      <c r="D31" s="344"/>
      <c r="E31" s="366"/>
      <c r="F31" s="20" t="s">
        <v>236</v>
      </c>
      <c r="G31" s="178">
        <v>2.9733000170852515</v>
      </c>
      <c r="H31" s="21">
        <v>2.9228800359200657</v>
      </c>
      <c r="I31" s="21" t="s">
        <v>647</v>
      </c>
      <c r="J31" s="244">
        <v>0.05011378452900439</v>
      </c>
      <c r="K31" s="68"/>
      <c r="L31" s="21">
        <v>2.8848217918543626</v>
      </c>
      <c r="M31" s="21" t="s">
        <v>647</v>
      </c>
      <c r="N31" s="244">
        <v>0.0880474761739886</v>
      </c>
      <c r="O31" s="68"/>
      <c r="P31" s="21">
        <v>2.8772053968375095</v>
      </c>
      <c r="Q31" s="21" t="s">
        <v>647</v>
      </c>
      <c r="R31" s="244">
        <v>0.09532046343288819</v>
      </c>
      <c r="T31" s="22"/>
      <c r="U31" s="22"/>
      <c r="V31" s="22"/>
      <c r="W31" s="22"/>
      <c r="X31" s="22"/>
      <c r="Y31" s="22"/>
      <c r="Z31" s="22"/>
      <c r="AA31" s="22"/>
    </row>
    <row r="32" spans="1:27" ht="16.5" customHeight="1">
      <c r="A32" s="15"/>
      <c r="B32" s="347" t="s">
        <v>266</v>
      </c>
      <c r="C32" s="352" t="s">
        <v>267</v>
      </c>
      <c r="D32" s="351" t="s">
        <v>268</v>
      </c>
      <c r="E32" s="362"/>
      <c r="F32" s="7" t="s">
        <v>235</v>
      </c>
      <c r="G32" s="179">
        <v>2.8333489372271172</v>
      </c>
      <c r="H32" s="17">
        <v>3.1322401731876828</v>
      </c>
      <c r="I32" s="17" t="s">
        <v>646</v>
      </c>
      <c r="J32" s="241">
        <v>-0.3505715413152857</v>
      </c>
      <c r="K32" s="68"/>
      <c r="L32" s="17">
        <v>3.184575334964407</v>
      </c>
      <c r="M32" s="17" t="s">
        <v>646</v>
      </c>
      <c r="N32" s="241">
        <v>-0.4269296195480746</v>
      </c>
      <c r="O32" s="68"/>
      <c r="P32" s="112">
        <v>3.208869532288972</v>
      </c>
      <c r="Q32" s="18" t="s">
        <v>646</v>
      </c>
      <c r="R32" s="245">
        <v>-0.46812607035241977</v>
      </c>
      <c r="T32" s="19"/>
      <c r="U32" s="19"/>
      <c r="V32" s="19"/>
      <c r="W32" s="19"/>
      <c r="X32" s="19"/>
      <c r="Y32" s="19"/>
      <c r="Z32" s="19"/>
      <c r="AA32" s="19"/>
    </row>
    <row r="33" spans="1:27" ht="16.5" customHeight="1">
      <c r="A33" s="15"/>
      <c r="B33" s="347"/>
      <c r="C33" s="342"/>
      <c r="D33" s="344"/>
      <c r="E33" s="366"/>
      <c r="F33" s="20" t="s">
        <v>236</v>
      </c>
      <c r="G33" s="178">
        <v>3.3853567994443416</v>
      </c>
      <c r="H33" s="21">
        <v>3.4208370950484825</v>
      </c>
      <c r="I33" s="21" t="s">
        <v>647</v>
      </c>
      <c r="J33" s="244">
        <v>-0.047402375658136583</v>
      </c>
      <c r="K33" s="68"/>
      <c r="L33" s="21">
        <v>3.467029005681043</v>
      </c>
      <c r="M33" s="21" t="s">
        <v>647</v>
      </c>
      <c r="N33" s="244">
        <v>-0.115552113945767</v>
      </c>
      <c r="O33" s="68"/>
      <c r="P33" s="21">
        <v>3.4549094703414833</v>
      </c>
      <c r="Q33" s="21" t="s">
        <v>647</v>
      </c>
      <c r="R33" s="244">
        <v>-0.09741373924987003</v>
      </c>
      <c r="T33" s="22"/>
      <c r="U33" s="22"/>
      <c r="V33" s="22"/>
      <c r="W33" s="22"/>
      <c r="X33" s="22"/>
      <c r="Y33" s="22"/>
      <c r="Z33" s="22"/>
      <c r="AA33" s="22"/>
    </row>
    <row r="34" spans="1:27" ht="16.5" customHeight="1">
      <c r="A34" s="15"/>
      <c r="B34" s="347" t="s">
        <v>269</v>
      </c>
      <c r="C34" s="352" t="s">
        <v>270</v>
      </c>
      <c r="D34" s="362" t="s">
        <v>271</v>
      </c>
      <c r="E34" s="362" t="s">
        <v>272</v>
      </c>
      <c r="F34" s="16" t="s">
        <v>235</v>
      </c>
      <c r="G34" s="179">
        <v>2.3529842593094643</v>
      </c>
      <c r="H34" s="17">
        <v>2.7151271782770006</v>
      </c>
      <c r="I34" s="17" t="s">
        <v>646</v>
      </c>
      <c r="J34" s="241">
        <v>-0.40288669225187473</v>
      </c>
      <c r="K34" s="68"/>
      <c r="L34" s="17">
        <v>2.699288158600545</v>
      </c>
      <c r="M34" s="17" t="s">
        <v>646</v>
      </c>
      <c r="N34" s="241">
        <v>-0.39238986751222393</v>
      </c>
      <c r="O34" s="68"/>
      <c r="P34" s="112">
        <v>2.6544230625930267</v>
      </c>
      <c r="Q34" s="18" t="s">
        <v>646</v>
      </c>
      <c r="R34" s="245">
        <v>-0.34185993032140155</v>
      </c>
      <c r="T34" s="19"/>
      <c r="U34" s="19"/>
      <c r="V34" s="19"/>
      <c r="W34" s="19"/>
      <c r="X34" s="19"/>
      <c r="Y34" s="19"/>
      <c r="Z34" s="19"/>
      <c r="AA34" s="19"/>
    </row>
    <row r="35" spans="1:27" ht="16.5" customHeight="1">
      <c r="A35" s="15"/>
      <c r="B35" s="347"/>
      <c r="C35" s="342"/>
      <c r="D35" s="363"/>
      <c r="E35" s="366"/>
      <c r="F35" s="7" t="s">
        <v>236</v>
      </c>
      <c r="G35" s="178">
        <v>2.781251819227501</v>
      </c>
      <c r="H35" s="21">
        <v>2.9732242362965553</v>
      </c>
      <c r="I35" s="21" t="s">
        <v>646</v>
      </c>
      <c r="J35" s="244">
        <v>-0.22020333623610025</v>
      </c>
      <c r="K35" s="68"/>
      <c r="L35" s="21">
        <v>2.8965926156590966</v>
      </c>
      <c r="M35" s="21" t="s">
        <v>649</v>
      </c>
      <c r="N35" s="244">
        <v>-0.1335092242218095</v>
      </c>
      <c r="O35" s="68"/>
      <c r="P35" s="21">
        <v>2.841537822695906</v>
      </c>
      <c r="Q35" s="21" t="s">
        <v>647</v>
      </c>
      <c r="R35" s="244">
        <v>-0.06877904727084841</v>
      </c>
      <c r="T35" s="22"/>
      <c r="U35" s="22"/>
      <c r="V35" s="22"/>
      <c r="W35" s="22"/>
      <c r="X35" s="22"/>
      <c r="Y35" s="22"/>
      <c r="Z35" s="22"/>
      <c r="AA35" s="22"/>
    </row>
    <row r="36" spans="1:27" ht="16.5" customHeight="1">
      <c r="A36" s="15"/>
      <c r="B36" s="347" t="s">
        <v>273</v>
      </c>
      <c r="C36" s="352" t="s">
        <v>3</v>
      </c>
      <c r="D36" s="362" t="s">
        <v>275</v>
      </c>
      <c r="E36" s="362" t="s">
        <v>272</v>
      </c>
      <c r="F36" s="16" t="s">
        <v>235</v>
      </c>
      <c r="G36" s="179">
        <v>2.177177367831405</v>
      </c>
      <c r="H36" s="17">
        <v>2.292014699735967</v>
      </c>
      <c r="I36" s="17" t="s">
        <v>647</v>
      </c>
      <c r="J36" s="241">
        <v>-0.1226960502616971</v>
      </c>
      <c r="K36" s="68"/>
      <c r="L36" s="17">
        <v>2.250270182995254</v>
      </c>
      <c r="M36" s="17" t="s">
        <v>647</v>
      </c>
      <c r="N36" s="241">
        <v>-0.08049815502749247</v>
      </c>
      <c r="O36" s="68"/>
      <c r="P36" s="112">
        <v>2.222519816137394</v>
      </c>
      <c r="Q36" s="18" t="s">
        <v>647</v>
      </c>
      <c r="R36" s="245">
        <v>-0.04982268459775091</v>
      </c>
      <c r="T36" s="19"/>
      <c r="U36" s="19"/>
      <c r="V36" s="19"/>
      <c r="W36" s="19"/>
      <c r="X36" s="19"/>
      <c r="Y36" s="19"/>
      <c r="Z36" s="19"/>
      <c r="AA36" s="19"/>
    </row>
    <row r="37" spans="1:27" ht="16.5" customHeight="1">
      <c r="A37" s="15"/>
      <c r="B37" s="347"/>
      <c r="C37" s="342"/>
      <c r="D37" s="344"/>
      <c r="E37" s="366"/>
      <c r="F37" s="20" t="s">
        <v>236</v>
      </c>
      <c r="G37" s="178">
        <v>2.4693414913950207</v>
      </c>
      <c r="H37" s="21">
        <v>2.472710733772206</v>
      </c>
      <c r="I37" s="21" t="s">
        <v>647</v>
      </c>
      <c r="J37" s="244">
        <v>-0.0034362473477239364</v>
      </c>
      <c r="K37" s="68"/>
      <c r="L37" s="21">
        <v>2.489557675363285</v>
      </c>
      <c r="M37" s="21" t="s">
        <v>647</v>
      </c>
      <c r="N37" s="244">
        <v>-0.02095437567414431</v>
      </c>
      <c r="O37" s="68"/>
      <c r="P37" s="21">
        <v>2.426469522289725</v>
      </c>
      <c r="Q37" s="21" t="s">
        <v>647</v>
      </c>
      <c r="R37" s="244">
        <v>0.04448810864753902</v>
      </c>
      <c r="T37" s="22"/>
      <c r="U37" s="22"/>
      <c r="V37" s="22"/>
      <c r="W37" s="22"/>
      <c r="X37" s="22"/>
      <c r="Y37" s="22"/>
      <c r="Z37" s="22"/>
      <c r="AA37" s="22"/>
    </row>
    <row r="38" spans="1:27" ht="16.5" customHeight="1">
      <c r="A38" s="15"/>
      <c r="B38" s="347" t="s">
        <v>276</v>
      </c>
      <c r="C38" s="352" t="s">
        <v>115</v>
      </c>
      <c r="D38" s="362" t="s">
        <v>278</v>
      </c>
      <c r="E38" s="362" t="s">
        <v>272</v>
      </c>
      <c r="F38" s="16" t="s">
        <v>235</v>
      </c>
      <c r="G38" s="179">
        <v>1.707121000475132</v>
      </c>
      <c r="H38" s="17">
        <v>1.8442642088376633</v>
      </c>
      <c r="I38" s="17" t="s">
        <v>647</v>
      </c>
      <c r="J38" s="241">
        <v>-0.15351732936640688</v>
      </c>
      <c r="K38" s="68"/>
      <c r="L38" s="17">
        <v>1.8998598877269597</v>
      </c>
      <c r="M38" s="17" t="s">
        <v>648</v>
      </c>
      <c r="N38" s="241">
        <v>-0.2124941608917014</v>
      </c>
      <c r="O38" s="68"/>
      <c r="P38" s="112">
        <v>1.890766497452904</v>
      </c>
      <c r="Q38" s="18" t="s">
        <v>649</v>
      </c>
      <c r="R38" s="245">
        <v>-0.20262012419986913</v>
      </c>
      <c r="T38" s="19"/>
      <c r="U38" s="19"/>
      <c r="V38" s="19"/>
      <c r="W38" s="19"/>
      <c r="X38" s="19"/>
      <c r="Y38" s="19"/>
      <c r="Z38" s="19"/>
      <c r="AA38" s="19"/>
    </row>
    <row r="39" spans="1:27" ht="16.5" customHeight="1">
      <c r="A39" s="15"/>
      <c r="B39" s="347"/>
      <c r="C39" s="342"/>
      <c r="D39" s="344"/>
      <c r="E39" s="366"/>
      <c r="F39" s="20" t="s">
        <v>236</v>
      </c>
      <c r="G39" s="178">
        <v>2.0493064455904157</v>
      </c>
      <c r="H39" s="21">
        <v>2.1145941219927704</v>
      </c>
      <c r="I39" s="21" t="s">
        <v>647</v>
      </c>
      <c r="J39" s="244">
        <v>-0.06842432515060874</v>
      </c>
      <c r="K39" s="68"/>
      <c r="L39" s="21">
        <v>2.147606607533238</v>
      </c>
      <c r="M39" s="21" t="s">
        <v>647</v>
      </c>
      <c r="N39" s="244">
        <v>-0.10544063223719126</v>
      </c>
      <c r="O39" s="68"/>
      <c r="P39" s="21">
        <v>2.085812418940437</v>
      </c>
      <c r="Q39" s="21" t="s">
        <v>647</v>
      </c>
      <c r="R39" s="244">
        <v>-0.039093466795899624</v>
      </c>
      <c r="T39" s="22"/>
      <c r="U39" s="22"/>
      <c r="V39" s="22"/>
      <c r="W39" s="22"/>
      <c r="X39" s="22"/>
      <c r="Y39" s="22"/>
      <c r="Z39" s="22"/>
      <c r="AA39" s="22"/>
    </row>
    <row r="40" spans="1:27" ht="16.5" customHeight="1">
      <c r="A40" s="15"/>
      <c r="B40" s="347" t="s">
        <v>279</v>
      </c>
      <c r="C40" s="352" t="s">
        <v>477</v>
      </c>
      <c r="D40" s="362" t="s">
        <v>280</v>
      </c>
      <c r="E40" s="362" t="s">
        <v>272</v>
      </c>
      <c r="F40" s="16" t="s">
        <v>235</v>
      </c>
      <c r="G40" s="179">
        <v>2.2645439881577016</v>
      </c>
      <c r="H40" s="17">
        <v>2.681683583850178</v>
      </c>
      <c r="I40" s="17" t="s">
        <v>646</v>
      </c>
      <c r="J40" s="241">
        <v>-0.47004640753006155</v>
      </c>
      <c r="K40" s="68"/>
      <c r="L40" s="17">
        <v>2.7017990666114695</v>
      </c>
      <c r="M40" s="17" t="s">
        <v>646</v>
      </c>
      <c r="N40" s="241">
        <v>-0.5142187782907169</v>
      </c>
      <c r="O40" s="68"/>
      <c r="P40" s="112">
        <v>2.697934868268556</v>
      </c>
      <c r="Q40" s="18" t="s">
        <v>646</v>
      </c>
      <c r="R40" s="245">
        <v>-0.512005234086662</v>
      </c>
      <c r="T40" s="19"/>
      <c r="U40" s="19"/>
      <c r="V40" s="19"/>
      <c r="W40" s="19"/>
      <c r="X40" s="19"/>
      <c r="Y40" s="19"/>
      <c r="Z40" s="19"/>
      <c r="AA40" s="19"/>
    </row>
    <row r="41" spans="1:27" ht="16.5" customHeight="1">
      <c r="A41" s="15"/>
      <c r="B41" s="347"/>
      <c r="C41" s="342"/>
      <c r="D41" s="344"/>
      <c r="E41" s="366"/>
      <c r="F41" s="20" t="s">
        <v>236</v>
      </c>
      <c r="G41" s="178">
        <v>2.6931862906037947</v>
      </c>
      <c r="H41" s="21">
        <v>2.890619405239145</v>
      </c>
      <c r="I41" s="21" t="s">
        <v>646</v>
      </c>
      <c r="J41" s="244">
        <v>-0.23909578689005734</v>
      </c>
      <c r="K41" s="68"/>
      <c r="L41" s="21">
        <v>2.888872455467109</v>
      </c>
      <c r="M41" s="21" t="s">
        <v>646</v>
      </c>
      <c r="N41" s="244">
        <v>-0.24411060469745566</v>
      </c>
      <c r="O41" s="68"/>
      <c r="P41" s="21">
        <v>2.833033231254923</v>
      </c>
      <c r="Q41" s="21" t="s">
        <v>648</v>
      </c>
      <c r="R41" s="244">
        <v>-0.17097846014734525</v>
      </c>
      <c r="T41" s="22"/>
      <c r="U41" s="22"/>
      <c r="V41" s="22"/>
      <c r="W41" s="22"/>
      <c r="X41" s="22"/>
      <c r="Y41" s="22"/>
      <c r="Z41" s="22"/>
      <c r="AA41" s="22"/>
    </row>
    <row r="42" spans="1:27" ht="16.5" customHeight="1">
      <c r="A42" s="15"/>
      <c r="B42" s="347" t="s">
        <v>281</v>
      </c>
      <c r="C42" s="352" t="s">
        <v>282</v>
      </c>
      <c r="D42" s="362" t="s">
        <v>283</v>
      </c>
      <c r="E42" s="362" t="s">
        <v>284</v>
      </c>
      <c r="F42" s="16" t="s">
        <v>235</v>
      </c>
      <c r="G42" s="179">
        <v>2.621115478502961</v>
      </c>
      <c r="H42" s="17">
        <v>2.79989867839818</v>
      </c>
      <c r="I42" s="17" t="s">
        <v>649</v>
      </c>
      <c r="J42" s="241">
        <v>-0.20886733168058394</v>
      </c>
      <c r="K42" s="68"/>
      <c r="L42" s="17">
        <v>2.7410009706606924</v>
      </c>
      <c r="M42" s="17" t="s">
        <v>647</v>
      </c>
      <c r="N42" s="241">
        <v>-0.1423241277864107</v>
      </c>
      <c r="O42" s="68"/>
      <c r="P42" s="112">
        <v>2.729780146784911</v>
      </c>
      <c r="Q42" s="18" t="s">
        <v>647</v>
      </c>
      <c r="R42" s="245">
        <v>-0.1278618103878209</v>
      </c>
      <c r="T42" s="19"/>
      <c r="U42" s="19"/>
      <c r="V42" s="19"/>
      <c r="W42" s="19"/>
      <c r="X42" s="19"/>
      <c r="Y42" s="19"/>
      <c r="Z42" s="19"/>
      <c r="AA42" s="19"/>
    </row>
    <row r="43" spans="1:27" ht="16.5" customHeight="1">
      <c r="A43" s="15"/>
      <c r="B43" s="347"/>
      <c r="C43" s="342"/>
      <c r="D43" s="344"/>
      <c r="E43" s="366"/>
      <c r="F43" s="20" t="s">
        <v>236</v>
      </c>
      <c r="G43" s="178">
        <v>2.8613112428823033</v>
      </c>
      <c r="H43" s="21">
        <v>2.9083077286025705</v>
      </c>
      <c r="I43" s="21" t="s">
        <v>647</v>
      </c>
      <c r="J43" s="244">
        <v>-0.056232561299568516</v>
      </c>
      <c r="K43" s="68"/>
      <c r="L43" s="21">
        <v>2.834522617818338</v>
      </c>
      <c r="M43" s="21" t="s">
        <v>647</v>
      </c>
      <c r="N43" s="244">
        <v>0.03145714079830771</v>
      </c>
      <c r="O43" s="68"/>
      <c r="P43" s="21">
        <v>2.7850362622010225</v>
      </c>
      <c r="Q43" s="21" t="s">
        <v>647</v>
      </c>
      <c r="R43" s="244">
        <v>0.08912718486486751</v>
      </c>
      <c r="T43" s="22"/>
      <c r="U43" s="22"/>
      <c r="V43" s="22"/>
      <c r="W43" s="22"/>
      <c r="X43" s="22"/>
      <c r="Y43" s="22"/>
      <c r="Z43" s="22"/>
      <c r="AA43" s="22"/>
    </row>
    <row r="44" spans="1:27" ht="24" customHeight="1">
      <c r="A44" s="15"/>
      <c r="B44" s="347" t="s">
        <v>285</v>
      </c>
      <c r="C44" s="352" t="s">
        <v>286</v>
      </c>
      <c r="D44" s="362" t="s">
        <v>287</v>
      </c>
      <c r="E44" s="362" t="s">
        <v>272</v>
      </c>
      <c r="F44" s="16" t="s">
        <v>235</v>
      </c>
      <c r="G44" s="179">
        <v>1.6366101054281414</v>
      </c>
      <c r="H44" s="17">
        <v>1.6259934287869153</v>
      </c>
      <c r="I44" s="17" t="s">
        <v>647</v>
      </c>
      <c r="J44" s="241">
        <v>0.012139877909969298</v>
      </c>
      <c r="K44" s="68"/>
      <c r="L44" s="17">
        <v>1.6703987269175509</v>
      </c>
      <c r="M44" s="17" t="s">
        <v>647</v>
      </c>
      <c r="N44" s="241">
        <v>-0.03879327580786384</v>
      </c>
      <c r="O44" s="68"/>
      <c r="P44" s="112">
        <v>1.6643829759499975</v>
      </c>
      <c r="Q44" s="18" t="s">
        <v>647</v>
      </c>
      <c r="R44" s="245">
        <v>-0.03183535216193991</v>
      </c>
      <c r="T44" s="19"/>
      <c r="U44" s="19"/>
      <c r="V44" s="19"/>
      <c r="W44" s="19"/>
      <c r="X44" s="19"/>
      <c r="Y44" s="19"/>
      <c r="Z44" s="19"/>
      <c r="AA44" s="19"/>
    </row>
    <row r="45" spans="1:27" ht="16.5" customHeight="1">
      <c r="A45" s="15"/>
      <c r="B45" s="347"/>
      <c r="C45" s="342"/>
      <c r="D45" s="344"/>
      <c r="E45" s="366"/>
      <c r="F45" s="20" t="s">
        <v>236</v>
      </c>
      <c r="G45" s="178">
        <v>1.9421881456268189</v>
      </c>
      <c r="H45" s="21">
        <v>1.8779453099729673</v>
      </c>
      <c r="I45" s="21" t="s">
        <v>647</v>
      </c>
      <c r="J45" s="244">
        <v>0.06523528038327764</v>
      </c>
      <c r="K45" s="68"/>
      <c r="L45" s="21">
        <v>1.904099169623942</v>
      </c>
      <c r="M45" s="21" t="s">
        <v>647</v>
      </c>
      <c r="N45" s="244">
        <v>0.03879148046820856</v>
      </c>
      <c r="O45" s="68"/>
      <c r="P45" s="21">
        <v>1.8483099565735726</v>
      </c>
      <c r="Q45" s="21" t="s">
        <v>647</v>
      </c>
      <c r="R45" s="244">
        <v>0.09711005468023608</v>
      </c>
      <c r="T45" s="22"/>
      <c r="U45" s="22"/>
      <c r="V45" s="22"/>
      <c r="W45" s="22"/>
      <c r="X45" s="22"/>
      <c r="Y45" s="22"/>
      <c r="Z45" s="22"/>
      <c r="AA45" s="22"/>
    </row>
    <row r="46" spans="1:27" ht="24" customHeight="1">
      <c r="A46" s="15"/>
      <c r="B46" s="347" t="s">
        <v>288</v>
      </c>
      <c r="C46" s="352" t="s">
        <v>523</v>
      </c>
      <c r="D46" s="362" t="s">
        <v>289</v>
      </c>
      <c r="E46" s="362" t="s">
        <v>234</v>
      </c>
      <c r="F46" s="16" t="s">
        <v>235</v>
      </c>
      <c r="G46" s="179">
        <v>2.670363613052127</v>
      </c>
      <c r="H46" s="17">
        <v>2.762498445640711</v>
      </c>
      <c r="I46" s="17" t="s">
        <v>647</v>
      </c>
      <c r="J46" s="241">
        <v>-0.10115438474850906</v>
      </c>
      <c r="K46" s="68"/>
      <c r="L46" s="17">
        <v>2.763037817456628</v>
      </c>
      <c r="M46" s="17" t="s">
        <v>647</v>
      </c>
      <c r="N46" s="241">
        <v>-0.10430134527345408</v>
      </c>
      <c r="O46" s="68"/>
      <c r="P46" s="112">
        <v>2.7657609995071275</v>
      </c>
      <c r="Q46" s="18" t="s">
        <v>647</v>
      </c>
      <c r="R46" s="245">
        <v>-0.1078823995855516</v>
      </c>
      <c r="T46" s="19"/>
      <c r="U46" s="19"/>
      <c r="V46" s="19"/>
      <c r="W46" s="19"/>
      <c r="X46" s="19"/>
      <c r="Y46" s="19"/>
      <c r="Z46" s="19"/>
      <c r="AA46" s="19"/>
    </row>
    <row r="47" spans="1:27" ht="16.5" customHeight="1">
      <c r="A47" s="15"/>
      <c r="B47" s="347"/>
      <c r="C47" s="342"/>
      <c r="D47" s="344"/>
      <c r="E47" s="366"/>
      <c r="F47" s="20" t="s">
        <v>236</v>
      </c>
      <c r="G47" s="178">
        <v>2.8862562536156835</v>
      </c>
      <c r="H47" s="21">
        <v>2.861526679730309</v>
      </c>
      <c r="I47" s="21" t="s">
        <v>647</v>
      </c>
      <c r="J47" s="244">
        <v>0.028058947613661823</v>
      </c>
      <c r="K47" s="68"/>
      <c r="L47" s="21">
        <v>2.905980424357526</v>
      </c>
      <c r="M47" s="21" t="s">
        <v>647</v>
      </c>
      <c r="N47" s="244">
        <v>-0.023161789742046326</v>
      </c>
      <c r="O47" s="68"/>
      <c r="P47" s="21">
        <v>2.9008020782751576</v>
      </c>
      <c r="Q47" s="21" t="s">
        <v>647</v>
      </c>
      <c r="R47" s="244">
        <v>-0.016876750524616912</v>
      </c>
      <c r="T47" s="22"/>
      <c r="U47" s="22"/>
      <c r="V47" s="22"/>
      <c r="W47" s="22"/>
      <c r="X47" s="22"/>
      <c r="Y47" s="22"/>
      <c r="Z47" s="22"/>
      <c r="AA47" s="22"/>
    </row>
    <row r="48" spans="1:27" ht="16.5" customHeight="1">
      <c r="A48" s="15"/>
      <c r="B48" s="347" t="s">
        <v>290</v>
      </c>
      <c r="C48" s="352" t="s">
        <v>291</v>
      </c>
      <c r="D48" s="362" t="s">
        <v>292</v>
      </c>
      <c r="E48" s="362" t="s">
        <v>265</v>
      </c>
      <c r="F48" s="16" t="s">
        <v>235</v>
      </c>
      <c r="G48" s="179">
        <v>2.5473022557407616</v>
      </c>
      <c r="H48" s="17">
        <v>2.5821475092082355</v>
      </c>
      <c r="I48" s="17" t="s">
        <v>647</v>
      </c>
      <c r="J48" s="241">
        <v>-0.03313775382460498</v>
      </c>
      <c r="K48" s="68"/>
      <c r="L48" s="17">
        <v>2.5523619811243288</v>
      </c>
      <c r="M48" s="17" t="s">
        <v>647</v>
      </c>
      <c r="N48" s="241">
        <v>-0.004910741084571369</v>
      </c>
      <c r="O48" s="68"/>
      <c r="P48" s="112">
        <v>2.611367407781559</v>
      </c>
      <c r="Q48" s="18" t="s">
        <v>647</v>
      </c>
      <c r="R48" s="245">
        <v>-0.062402345657404865</v>
      </c>
      <c r="T48" s="19"/>
      <c r="U48" s="19"/>
      <c r="V48" s="19"/>
      <c r="W48" s="19"/>
      <c r="X48" s="19"/>
      <c r="Y48" s="19"/>
      <c r="Z48" s="19"/>
      <c r="AA48" s="19"/>
    </row>
    <row r="49" spans="1:27" ht="16.5" customHeight="1">
      <c r="A49" s="15"/>
      <c r="B49" s="347"/>
      <c r="C49" s="342"/>
      <c r="D49" s="344"/>
      <c r="E49" s="366"/>
      <c r="F49" s="20" t="s">
        <v>236</v>
      </c>
      <c r="G49" s="178">
        <v>2.710057439752733</v>
      </c>
      <c r="H49" s="21">
        <v>2.732454957077133</v>
      </c>
      <c r="I49" s="21" t="s">
        <v>647</v>
      </c>
      <c r="J49" s="244">
        <v>-0.02241887753846095</v>
      </c>
      <c r="K49" s="68"/>
      <c r="L49" s="21">
        <v>2.6069788606689412</v>
      </c>
      <c r="M49" s="21" t="s">
        <v>647</v>
      </c>
      <c r="N49" s="244">
        <v>0.10379419118623877</v>
      </c>
      <c r="O49" s="68"/>
      <c r="P49" s="21">
        <v>2.6826177865140206</v>
      </c>
      <c r="Q49" s="21" t="s">
        <v>647</v>
      </c>
      <c r="R49" s="244">
        <v>0.027387123292759958</v>
      </c>
      <c r="T49" s="22"/>
      <c r="U49" s="22"/>
      <c r="V49" s="22"/>
      <c r="W49" s="22"/>
      <c r="X49" s="22"/>
      <c r="Y49" s="22"/>
      <c r="Z49" s="22"/>
      <c r="AA49" s="22"/>
    </row>
    <row r="50" spans="1:27" ht="24" customHeight="1">
      <c r="A50" s="15"/>
      <c r="B50" s="347" t="s">
        <v>293</v>
      </c>
      <c r="C50" s="352" t="s">
        <v>294</v>
      </c>
      <c r="D50" s="362" t="s">
        <v>373</v>
      </c>
      <c r="E50" s="362" t="s">
        <v>265</v>
      </c>
      <c r="F50" s="16" t="s">
        <v>235</v>
      </c>
      <c r="G50" s="179">
        <v>2.5477446379773867</v>
      </c>
      <c r="H50" s="17">
        <v>2.5853757223444265</v>
      </c>
      <c r="I50" s="17" t="s">
        <v>647</v>
      </c>
      <c r="J50" s="241">
        <v>-0.036272551546533714</v>
      </c>
      <c r="K50" s="68"/>
      <c r="L50" s="17">
        <v>2.6483478175992103</v>
      </c>
      <c r="M50" s="17" t="s">
        <v>647</v>
      </c>
      <c r="N50" s="241">
        <v>-0.10078956553004777</v>
      </c>
      <c r="O50" s="68"/>
      <c r="P50" s="112">
        <v>2.68854978561737</v>
      </c>
      <c r="Q50" s="18" t="s">
        <v>647</v>
      </c>
      <c r="R50" s="245">
        <v>-0.14091835510239298</v>
      </c>
      <c r="T50" s="19"/>
      <c r="U50" s="19"/>
      <c r="V50" s="19"/>
      <c r="W50" s="19"/>
      <c r="X50" s="19"/>
      <c r="Y50" s="19"/>
      <c r="Z50" s="19"/>
      <c r="AA50" s="19"/>
    </row>
    <row r="51" spans="1:27" ht="16.5" customHeight="1">
      <c r="A51" s="15"/>
      <c r="B51" s="347"/>
      <c r="C51" s="342"/>
      <c r="D51" s="344"/>
      <c r="E51" s="366"/>
      <c r="F51" s="20" t="s">
        <v>236</v>
      </c>
      <c r="G51" s="178">
        <v>2.711182613661856</v>
      </c>
      <c r="H51" s="21">
        <v>2.7115768469352326</v>
      </c>
      <c r="I51" s="21" t="s">
        <v>647</v>
      </c>
      <c r="J51" s="244">
        <v>-0.0003966502505414245</v>
      </c>
      <c r="K51" s="68"/>
      <c r="L51" s="21">
        <v>2.686539443043725</v>
      </c>
      <c r="M51" s="21" t="s">
        <v>647</v>
      </c>
      <c r="N51" s="244">
        <v>0.025474810879887275</v>
      </c>
      <c r="O51" s="68"/>
      <c r="P51" s="21">
        <v>2.7249099293749803</v>
      </c>
      <c r="Q51" s="21" t="s">
        <v>647</v>
      </c>
      <c r="R51" s="244">
        <v>-0.014084440764823146</v>
      </c>
      <c r="T51" s="22"/>
      <c r="U51" s="22"/>
      <c r="V51" s="22"/>
      <c r="W51" s="22"/>
      <c r="X51" s="22"/>
      <c r="Y51" s="22"/>
      <c r="Z51" s="22"/>
      <c r="AA51" s="22"/>
    </row>
    <row r="52" spans="1:28" s="23" customFormat="1" ht="24" customHeight="1">
      <c r="A52" s="1" t="s">
        <v>295</v>
      </c>
      <c r="B52" s="13" t="s">
        <v>296</v>
      </c>
      <c r="C52" s="13"/>
      <c r="D52" s="7"/>
      <c r="E52" s="7"/>
      <c r="F52" s="8"/>
      <c r="G52" s="356" t="s">
        <v>97</v>
      </c>
      <c r="H52" s="356"/>
      <c r="I52" s="356"/>
      <c r="J52" s="356"/>
      <c r="K52" s="356"/>
      <c r="L52" s="356"/>
      <c r="M52" s="356"/>
      <c r="N52" s="356"/>
      <c r="O52" s="356"/>
      <c r="P52" s="356"/>
      <c r="Q52" s="356"/>
      <c r="R52" s="356"/>
      <c r="S52" s="68"/>
      <c r="T52" s="68"/>
      <c r="U52" s="68"/>
      <c r="V52" s="68"/>
      <c r="W52" s="68"/>
      <c r="X52" s="68"/>
      <c r="Y52" s="68"/>
      <c r="Z52" s="68"/>
      <c r="AA52" s="101"/>
      <c r="AB52" s="68"/>
    </row>
    <row r="53" spans="1:28" s="23" customFormat="1" ht="24" customHeight="1" hidden="1">
      <c r="A53" s="1"/>
      <c r="B53" s="13"/>
      <c r="C53" s="13"/>
      <c r="D53" s="7"/>
      <c r="E53" s="7"/>
      <c r="F53" s="8"/>
      <c r="G53" s="163"/>
      <c r="H53" s="163"/>
      <c r="I53" s="163"/>
      <c r="J53" s="163"/>
      <c r="K53" s="163"/>
      <c r="L53" s="163"/>
      <c r="M53" s="163"/>
      <c r="N53" s="163"/>
      <c r="O53" s="163"/>
      <c r="P53" s="163"/>
      <c r="Q53" s="163"/>
      <c r="R53" s="163"/>
      <c r="S53" s="68"/>
      <c r="T53" s="68"/>
      <c r="U53" s="68"/>
      <c r="V53" s="68"/>
      <c r="W53" s="68"/>
      <c r="X53" s="68"/>
      <c r="Y53" s="68"/>
      <c r="Z53" s="68"/>
      <c r="AA53" s="101"/>
      <c r="AB53" s="68"/>
    </row>
    <row r="54" spans="2:27" ht="24" customHeight="1">
      <c r="B54" s="348" t="s">
        <v>231</v>
      </c>
      <c r="C54" s="365" t="s">
        <v>398</v>
      </c>
      <c r="D54" s="362" t="s">
        <v>374</v>
      </c>
      <c r="E54" s="367"/>
      <c r="F54" s="16" t="s">
        <v>235</v>
      </c>
      <c r="G54" s="179">
        <v>3.007356676538908</v>
      </c>
      <c r="H54" s="112">
        <v>3.036027193653625</v>
      </c>
      <c r="I54" s="112" t="s">
        <v>647</v>
      </c>
      <c r="J54" s="245">
        <v>-0.03353290817887219</v>
      </c>
      <c r="K54" s="243"/>
      <c r="L54" s="112">
        <v>2.952420365484835</v>
      </c>
      <c r="M54" s="112" t="s">
        <v>647</v>
      </c>
      <c r="N54" s="245">
        <v>0.06451525845691577</v>
      </c>
      <c r="O54" s="68"/>
      <c r="P54" s="112">
        <v>2.951024743732322</v>
      </c>
      <c r="Q54" s="18" t="s">
        <v>647</v>
      </c>
      <c r="R54" s="245">
        <v>0.06590625732594742</v>
      </c>
      <c r="T54" s="19"/>
      <c r="U54" s="19"/>
      <c r="V54" s="19"/>
      <c r="W54" s="19"/>
      <c r="X54" s="19"/>
      <c r="Y54" s="19"/>
      <c r="Z54" s="19"/>
      <c r="AA54" s="19"/>
    </row>
    <row r="55" spans="2:27" ht="16.5" customHeight="1">
      <c r="B55" s="347"/>
      <c r="C55" s="342"/>
      <c r="D55" s="344"/>
      <c r="E55" s="369"/>
      <c r="F55" s="20" t="s">
        <v>236</v>
      </c>
      <c r="G55" s="178">
        <v>2.976879445770757</v>
      </c>
      <c r="H55" s="21">
        <v>2.907240843848787</v>
      </c>
      <c r="I55" s="21" t="s">
        <v>647</v>
      </c>
      <c r="J55" s="244">
        <v>0.07893586794941654</v>
      </c>
      <c r="K55" s="243"/>
      <c r="L55" s="21">
        <v>2.7958996764853685</v>
      </c>
      <c r="M55" s="21" t="s">
        <v>646</v>
      </c>
      <c r="N55" s="244">
        <v>0.19897533652317878</v>
      </c>
      <c r="O55" s="68"/>
      <c r="P55" s="21">
        <v>2.800076416426576</v>
      </c>
      <c r="Q55" s="21" t="s">
        <v>646</v>
      </c>
      <c r="R55" s="244">
        <v>0.1929284199251501</v>
      </c>
      <c r="T55" s="22"/>
      <c r="U55" s="22"/>
      <c r="V55" s="22"/>
      <c r="W55" s="22"/>
      <c r="X55" s="22"/>
      <c r="Y55" s="22"/>
      <c r="Z55" s="22"/>
      <c r="AA55" s="22"/>
    </row>
    <row r="56" spans="1:27" ht="36" customHeight="1">
      <c r="A56" s="15"/>
      <c r="B56" s="347" t="s">
        <v>237</v>
      </c>
      <c r="C56" s="364" t="s">
        <v>399</v>
      </c>
      <c r="D56" s="362" t="s">
        <v>375</v>
      </c>
      <c r="E56" s="362" t="s">
        <v>284</v>
      </c>
      <c r="F56" s="16" t="s">
        <v>235</v>
      </c>
      <c r="G56" s="179">
        <v>2.923331306714545</v>
      </c>
      <c r="H56" s="17">
        <v>3.0728838505560323</v>
      </c>
      <c r="I56" s="17" t="s">
        <v>649</v>
      </c>
      <c r="J56" s="241">
        <v>-0.17929667073815783</v>
      </c>
      <c r="K56" s="243"/>
      <c r="L56" s="17">
        <v>3.1331234898335985</v>
      </c>
      <c r="M56" s="17" t="s">
        <v>648</v>
      </c>
      <c r="N56" s="241">
        <v>-0.26424181560696336</v>
      </c>
      <c r="O56" s="68"/>
      <c r="P56" s="112">
        <v>3.1488822416439466</v>
      </c>
      <c r="Q56" s="18" t="s">
        <v>648</v>
      </c>
      <c r="R56" s="245">
        <v>-0.2888936056183554</v>
      </c>
      <c r="T56" s="19"/>
      <c r="U56" s="19"/>
      <c r="V56" s="19"/>
      <c r="W56" s="19"/>
      <c r="X56" s="19"/>
      <c r="Y56" s="19"/>
      <c r="Z56" s="19"/>
      <c r="AA56" s="19"/>
    </row>
    <row r="57" spans="1:27" ht="16.5" customHeight="1">
      <c r="A57" s="15"/>
      <c r="B57" s="347"/>
      <c r="C57" s="342"/>
      <c r="D57" s="344"/>
      <c r="E57" s="369"/>
      <c r="F57" s="20" t="s">
        <v>236</v>
      </c>
      <c r="G57" s="178">
        <v>3.113281194544435</v>
      </c>
      <c r="H57" s="21">
        <v>3.2371228100286293</v>
      </c>
      <c r="I57" s="21" t="s">
        <v>649</v>
      </c>
      <c r="J57" s="244">
        <v>-0.15840890291942294</v>
      </c>
      <c r="K57" s="243"/>
      <c r="L57" s="21">
        <v>3.294911055356314</v>
      </c>
      <c r="M57" s="21" t="s">
        <v>646</v>
      </c>
      <c r="N57" s="244">
        <v>-0.24611518683362038</v>
      </c>
      <c r="O57" s="68"/>
      <c r="P57" s="21">
        <v>3.294451125243058</v>
      </c>
      <c r="Q57" s="21" t="s">
        <v>646</v>
      </c>
      <c r="R57" s="244">
        <v>-0.2442450369507365</v>
      </c>
      <c r="T57" s="22"/>
      <c r="U57" s="22"/>
      <c r="V57" s="22"/>
      <c r="W57" s="22"/>
      <c r="X57" s="22"/>
      <c r="Y57" s="22"/>
      <c r="Z57" s="22"/>
      <c r="AA57" s="22"/>
    </row>
    <row r="58" spans="1:27" ht="24" customHeight="1">
      <c r="A58" s="15"/>
      <c r="B58" s="347" t="s">
        <v>240</v>
      </c>
      <c r="C58" s="364" t="s">
        <v>400</v>
      </c>
      <c r="D58" s="362" t="s">
        <v>376</v>
      </c>
      <c r="E58" s="362" t="s">
        <v>284</v>
      </c>
      <c r="F58" s="16" t="s">
        <v>235</v>
      </c>
      <c r="G58" s="179">
        <v>2.7621648373992618</v>
      </c>
      <c r="H58" s="17">
        <v>2.8754214679620933</v>
      </c>
      <c r="I58" s="17" t="s">
        <v>647</v>
      </c>
      <c r="J58" s="241">
        <v>-0.12713768399913525</v>
      </c>
      <c r="K58" s="243"/>
      <c r="L58" s="17">
        <v>2.9028738491603767</v>
      </c>
      <c r="M58" s="17" t="s">
        <v>649</v>
      </c>
      <c r="N58" s="241">
        <v>-0.16607402256040166</v>
      </c>
      <c r="O58" s="68"/>
      <c r="P58" s="112">
        <v>2.942707240169089</v>
      </c>
      <c r="Q58" s="18" t="s">
        <v>648</v>
      </c>
      <c r="R58" s="245">
        <v>-0.2151274661425301</v>
      </c>
      <c r="T58" s="19"/>
      <c r="U58" s="19"/>
      <c r="V58" s="19"/>
      <c r="W58" s="19"/>
      <c r="X58" s="19"/>
      <c r="Y58" s="19"/>
      <c r="Z58" s="19"/>
      <c r="AA58" s="19"/>
    </row>
    <row r="59" spans="1:27" ht="16.5" customHeight="1">
      <c r="A59" s="15"/>
      <c r="B59" s="347"/>
      <c r="C59" s="342"/>
      <c r="D59" s="344"/>
      <c r="E59" s="369"/>
      <c r="F59" s="20" t="s">
        <v>236</v>
      </c>
      <c r="G59" s="178">
        <v>2.9446738153071177</v>
      </c>
      <c r="H59" s="21">
        <v>3.0634490312188656</v>
      </c>
      <c r="I59" s="21" t="s">
        <v>649</v>
      </c>
      <c r="J59" s="244">
        <v>-0.13939795710188194</v>
      </c>
      <c r="K59" s="243"/>
      <c r="L59" s="21">
        <v>3.1162608551721305</v>
      </c>
      <c r="M59" s="21" t="s">
        <v>648</v>
      </c>
      <c r="N59" s="244">
        <v>-0.20948950582107245</v>
      </c>
      <c r="O59" s="68"/>
      <c r="P59" s="21">
        <v>3.0999494356480404</v>
      </c>
      <c r="Q59" s="21" t="s">
        <v>648</v>
      </c>
      <c r="R59" s="244">
        <v>-0.18700279277384738</v>
      </c>
      <c r="T59" s="22"/>
      <c r="U59" s="22"/>
      <c r="V59" s="22"/>
      <c r="W59" s="22"/>
      <c r="X59" s="22"/>
      <c r="Y59" s="22"/>
      <c r="Z59" s="22"/>
      <c r="AA59" s="22"/>
    </row>
    <row r="60" spans="1:27" ht="36" customHeight="1">
      <c r="A60" s="15"/>
      <c r="B60" s="347" t="s">
        <v>243</v>
      </c>
      <c r="C60" s="364" t="s">
        <v>630</v>
      </c>
      <c r="D60" s="362" t="s">
        <v>377</v>
      </c>
      <c r="E60" s="362" t="s">
        <v>284</v>
      </c>
      <c r="F60" s="16" t="s">
        <v>235</v>
      </c>
      <c r="G60" s="179">
        <v>2.738299189493937</v>
      </c>
      <c r="H60" s="17">
        <v>2.9536058107285537</v>
      </c>
      <c r="I60" s="17" t="s">
        <v>648</v>
      </c>
      <c r="J60" s="241">
        <v>-0.24024224720951637</v>
      </c>
      <c r="K60" s="243"/>
      <c r="L60" s="17">
        <v>2.938219171200942</v>
      </c>
      <c r="M60" s="17" t="s">
        <v>648</v>
      </c>
      <c r="N60" s="241">
        <v>-0.23246525804035328</v>
      </c>
      <c r="O60" s="68"/>
      <c r="P60" s="112">
        <v>2.944682125917923</v>
      </c>
      <c r="Q60" s="18" t="s">
        <v>648</v>
      </c>
      <c r="R60" s="245">
        <v>-0.24197136325916033</v>
      </c>
      <c r="T60" s="19"/>
      <c r="U60" s="19"/>
      <c r="V60" s="19"/>
      <c r="W60" s="19"/>
      <c r="X60" s="19"/>
      <c r="Y60" s="19"/>
      <c r="Z60" s="19"/>
      <c r="AA60" s="19"/>
    </row>
    <row r="61" spans="1:27" ht="16.5" customHeight="1">
      <c r="A61" s="15"/>
      <c r="B61" s="347"/>
      <c r="C61" s="342"/>
      <c r="D61" s="344"/>
      <c r="E61" s="369"/>
      <c r="F61" s="20" t="s">
        <v>236</v>
      </c>
      <c r="G61" s="178">
        <v>2.918489681871255</v>
      </c>
      <c r="H61" s="21">
        <v>3.0489189371459893</v>
      </c>
      <c r="I61" s="21" t="s">
        <v>649</v>
      </c>
      <c r="J61" s="244">
        <v>-0.14804432979997262</v>
      </c>
      <c r="K61" s="243"/>
      <c r="L61" s="21">
        <v>3.064287686273651</v>
      </c>
      <c r="M61" s="21" t="s">
        <v>648</v>
      </c>
      <c r="N61" s="244">
        <v>-0.17054651899796008</v>
      </c>
      <c r="O61" s="68"/>
      <c r="P61" s="21">
        <v>3.0472822175500847</v>
      </c>
      <c r="Q61" s="21" t="s">
        <v>649</v>
      </c>
      <c r="R61" s="244">
        <v>-0.14944965745117245</v>
      </c>
      <c r="T61" s="22"/>
      <c r="U61" s="22"/>
      <c r="V61" s="22"/>
      <c r="W61" s="22"/>
      <c r="X61" s="22"/>
      <c r="Y61" s="22"/>
      <c r="Z61" s="22"/>
      <c r="AA61" s="22"/>
    </row>
    <row r="62" spans="2:27" ht="16.5" customHeight="1">
      <c r="B62" s="347" t="s">
        <v>245</v>
      </c>
      <c r="C62" s="364" t="s">
        <v>401</v>
      </c>
      <c r="D62" s="367" t="s">
        <v>298</v>
      </c>
      <c r="E62" s="367" t="s">
        <v>284</v>
      </c>
      <c r="F62" s="16" t="s">
        <v>235</v>
      </c>
      <c r="G62" s="179">
        <v>2.9297513294580364</v>
      </c>
      <c r="H62" s="17">
        <v>3.0647542635467375</v>
      </c>
      <c r="I62" s="17" t="s">
        <v>647</v>
      </c>
      <c r="J62" s="241">
        <v>-0.15294879492211905</v>
      </c>
      <c r="K62" s="243"/>
      <c r="L62" s="17">
        <v>3.0741737424018605</v>
      </c>
      <c r="M62" s="17" t="s">
        <v>649</v>
      </c>
      <c r="N62" s="241">
        <v>-0.1719437763458456</v>
      </c>
      <c r="O62" s="68"/>
      <c r="P62" s="112">
        <v>3.083129139141055</v>
      </c>
      <c r="Q62" s="18" t="s">
        <v>649</v>
      </c>
      <c r="R62" s="245">
        <v>-0.18204779087694156</v>
      </c>
      <c r="T62" s="19"/>
      <c r="U62" s="19"/>
      <c r="V62" s="19"/>
      <c r="W62" s="19"/>
      <c r="X62" s="19"/>
      <c r="Y62" s="19"/>
      <c r="Z62" s="19"/>
      <c r="AA62" s="19"/>
    </row>
    <row r="63" spans="2:27" ht="16.5" customHeight="1">
      <c r="B63" s="347"/>
      <c r="C63" s="342"/>
      <c r="D63" s="344"/>
      <c r="E63" s="369"/>
      <c r="F63" s="20" t="s">
        <v>236</v>
      </c>
      <c r="G63" s="178">
        <v>3.2426458920746466</v>
      </c>
      <c r="H63" s="21">
        <v>3.2572938907026487</v>
      </c>
      <c r="I63" s="21" t="s">
        <v>647</v>
      </c>
      <c r="J63" s="244">
        <v>-0.017753630063620334</v>
      </c>
      <c r="K63" s="243"/>
      <c r="L63" s="21">
        <v>3.2704999049968486</v>
      </c>
      <c r="M63" s="21" t="s">
        <v>647</v>
      </c>
      <c r="N63" s="244">
        <v>-0.03466632881516721</v>
      </c>
      <c r="O63" s="68"/>
      <c r="P63" s="21">
        <v>3.255141574467823</v>
      </c>
      <c r="Q63" s="21" t="s">
        <v>647</v>
      </c>
      <c r="R63" s="244">
        <v>-0.01542388675780588</v>
      </c>
      <c r="T63" s="22"/>
      <c r="U63" s="22"/>
      <c r="V63" s="22"/>
      <c r="W63" s="22"/>
      <c r="X63" s="22"/>
      <c r="Y63" s="22"/>
      <c r="Z63" s="22"/>
      <c r="AA63" s="22"/>
    </row>
    <row r="64" spans="1:27" s="23" customFormat="1" ht="24" customHeight="1">
      <c r="A64" s="1" t="s">
        <v>299</v>
      </c>
      <c r="B64" s="13" t="s">
        <v>303</v>
      </c>
      <c r="C64" s="14"/>
      <c r="D64" s="189"/>
      <c r="E64" s="189"/>
      <c r="F64" s="8"/>
      <c r="G64" s="356" t="s">
        <v>98</v>
      </c>
      <c r="H64" s="356"/>
      <c r="I64" s="356"/>
      <c r="J64" s="356"/>
      <c r="K64" s="356"/>
      <c r="L64" s="356"/>
      <c r="M64" s="356"/>
      <c r="N64" s="356"/>
      <c r="O64" s="356"/>
      <c r="P64" s="356"/>
      <c r="Q64" s="356"/>
      <c r="R64" s="356"/>
      <c r="T64" s="4"/>
      <c r="U64" s="4"/>
      <c r="V64" s="4"/>
      <c r="W64" s="4"/>
      <c r="X64" s="4"/>
      <c r="Y64" s="4"/>
      <c r="Z64" s="4"/>
      <c r="AA64" s="4"/>
    </row>
    <row r="65" spans="1:28" s="23" customFormat="1" ht="24" customHeight="1" hidden="1">
      <c r="A65" s="1"/>
      <c r="B65" s="13"/>
      <c r="C65" s="13"/>
      <c r="D65" s="7"/>
      <c r="E65" s="7"/>
      <c r="F65" s="8"/>
      <c r="G65" s="163"/>
      <c r="H65" s="163"/>
      <c r="I65" s="163"/>
      <c r="J65" s="163"/>
      <c r="K65" s="163"/>
      <c r="L65" s="163"/>
      <c r="M65" s="163"/>
      <c r="N65" s="163"/>
      <c r="O65" s="163"/>
      <c r="P65" s="163"/>
      <c r="Q65" s="163"/>
      <c r="R65" s="163"/>
      <c r="S65" s="68"/>
      <c r="T65" s="68"/>
      <c r="U65" s="68"/>
      <c r="V65" s="68"/>
      <c r="W65" s="68"/>
      <c r="X65" s="68"/>
      <c r="Y65" s="68"/>
      <c r="Z65" s="68"/>
      <c r="AA65" s="101"/>
      <c r="AB65" s="68"/>
    </row>
    <row r="66" spans="1:27" ht="16.5" customHeight="1">
      <c r="A66" s="15"/>
      <c r="B66" s="348" t="s">
        <v>231</v>
      </c>
      <c r="C66" s="349" t="s">
        <v>304</v>
      </c>
      <c r="D66" s="362" t="s">
        <v>305</v>
      </c>
      <c r="E66" s="362" t="s">
        <v>284</v>
      </c>
      <c r="F66" s="16" t="s">
        <v>235</v>
      </c>
      <c r="G66" s="179">
        <v>2.816511546296705</v>
      </c>
      <c r="H66" s="112">
        <v>3.0568376065337066</v>
      </c>
      <c r="I66" s="112" t="s">
        <v>648</v>
      </c>
      <c r="J66" s="245">
        <v>-0.2354292114506012</v>
      </c>
      <c r="K66" s="68"/>
      <c r="L66" s="112">
        <v>3.2301029630927123</v>
      </c>
      <c r="M66" s="112" t="s">
        <v>646</v>
      </c>
      <c r="N66" s="245">
        <v>-0.42240275084816875</v>
      </c>
      <c r="O66" s="68"/>
      <c r="P66" s="112">
        <v>3.269531919793667</v>
      </c>
      <c r="Q66" s="18" t="s">
        <v>646</v>
      </c>
      <c r="R66" s="245">
        <v>-0.46044627900691415</v>
      </c>
      <c r="T66" s="19"/>
      <c r="U66" s="19"/>
      <c r="V66" s="19"/>
      <c r="W66" s="19"/>
      <c r="X66" s="19"/>
      <c r="Y66" s="19"/>
      <c r="Z66" s="19"/>
      <c r="AA66" s="19"/>
    </row>
    <row r="67" spans="1:27" ht="16.5" customHeight="1">
      <c r="A67" s="15"/>
      <c r="B67" s="347"/>
      <c r="C67" s="342"/>
      <c r="D67" s="344"/>
      <c r="E67" s="366"/>
      <c r="F67" s="20" t="s">
        <v>236</v>
      </c>
      <c r="G67" s="178">
        <v>2.933184353293103</v>
      </c>
      <c r="H67" s="21">
        <v>3.060333062294697</v>
      </c>
      <c r="I67" s="21" t="s">
        <v>647</v>
      </c>
      <c r="J67" s="244">
        <v>-0.12016161859675056</v>
      </c>
      <c r="K67" s="68"/>
      <c r="L67" s="21">
        <v>3.1959459796351077</v>
      </c>
      <c r="M67" s="21" t="s">
        <v>646</v>
      </c>
      <c r="N67" s="244">
        <v>-0.25324120733736283</v>
      </c>
      <c r="O67" s="68"/>
      <c r="P67" s="21">
        <v>3.205800293525195</v>
      </c>
      <c r="Q67" s="21" t="s">
        <v>646</v>
      </c>
      <c r="R67" s="244">
        <v>-0.2609318286014497</v>
      </c>
      <c r="T67" s="22"/>
      <c r="U67" s="22"/>
      <c r="V67" s="22"/>
      <c r="W67" s="22"/>
      <c r="X67" s="22"/>
      <c r="Y67" s="22"/>
      <c r="Z67" s="22"/>
      <c r="AA67" s="22"/>
    </row>
    <row r="68" spans="1:27" ht="16.5" customHeight="1">
      <c r="A68" s="15"/>
      <c r="B68" s="347" t="s">
        <v>237</v>
      </c>
      <c r="C68" s="352" t="s">
        <v>306</v>
      </c>
      <c r="D68" s="362" t="s">
        <v>307</v>
      </c>
      <c r="E68" s="362"/>
      <c r="F68" s="16" t="s">
        <v>235</v>
      </c>
      <c r="G68" s="179">
        <v>2.151948785770939</v>
      </c>
      <c r="H68" s="17">
        <v>2.1321947081765433</v>
      </c>
      <c r="I68" s="17" t="s">
        <v>647</v>
      </c>
      <c r="J68" s="241">
        <v>0.019769303731010133</v>
      </c>
      <c r="K68" s="68"/>
      <c r="L68" s="17">
        <v>2.090001231417914</v>
      </c>
      <c r="M68" s="17" t="s">
        <v>647</v>
      </c>
      <c r="N68" s="241">
        <v>0.0652923934998436</v>
      </c>
      <c r="O68" s="68"/>
      <c r="P68" s="112">
        <v>2.068256330129041</v>
      </c>
      <c r="Q68" s="18" t="s">
        <v>647</v>
      </c>
      <c r="R68" s="245">
        <v>0.0896632788725978</v>
      </c>
      <c r="T68" s="19"/>
      <c r="U68" s="19"/>
      <c r="V68" s="19"/>
      <c r="W68" s="19"/>
      <c r="X68" s="19"/>
      <c r="Y68" s="19"/>
      <c r="Z68" s="19"/>
      <c r="AA68" s="19"/>
    </row>
    <row r="69" spans="1:27" ht="16.5" customHeight="1">
      <c r="A69" s="15"/>
      <c r="B69" s="347"/>
      <c r="C69" s="342"/>
      <c r="D69" s="344"/>
      <c r="E69" s="366"/>
      <c r="F69" s="20" t="s">
        <v>236</v>
      </c>
      <c r="G69" s="178">
        <v>2.158036809815949</v>
      </c>
      <c r="H69" s="21">
        <v>2.2215109421182504</v>
      </c>
      <c r="I69" s="21" t="s">
        <v>647</v>
      </c>
      <c r="J69" s="244">
        <v>-0.06119959377241145</v>
      </c>
      <c r="K69" s="68"/>
      <c r="L69" s="21">
        <v>2.196514594185301</v>
      </c>
      <c r="M69" s="21" t="s">
        <v>647</v>
      </c>
      <c r="N69" s="244">
        <v>-0.03902560818344573</v>
      </c>
      <c r="O69" s="68"/>
      <c r="P69" s="21">
        <v>2.200614716383728</v>
      </c>
      <c r="Q69" s="21" t="s">
        <v>647</v>
      </c>
      <c r="R69" s="244">
        <v>-0.04329208150636252</v>
      </c>
      <c r="T69" s="22"/>
      <c r="U69" s="22"/>
      <c r="V69" s="22"/>
      <c r="W69" s="22"/>
      <c r="X69" s="22"/>
      <c r="Y69" s="22"/>
      <c r="Z69" s="22"/>
      <c r="AA69" s="22"/>
    </row>
    <row r="70" spans="1:27" ht="16.5" customHeight="1">
      <c r="A70" s="15"/>
      <c r="B70" s="347" t="s">
        <v>240</v>
      </c>
      <c r="C70" s="352" t="s">
        <v>593</v>
      </c>
      <c r="D70" s="362" t="s">
        <v>308</v>
      </c>
      <c r="E70" s="362" t="s">
        <v>284</v>
      </c>
      <c r="F70" s="16" t="s">
        <v>235</v>
      </c>
      <c r="G70" s="179">
        <v>1.2738456346552227</v>
      </c>
      <c r="H70" s="17">
        <v>1.3128018855473835</v>
      </c>
      <c r="I70" s="17" t="s">
        <v>647</v>
      </c>
      <c r="J70" s="241">
        <v>-0.05434818945883339</v>
      </c>
      <c r="K70" s="68"/>
      <c r="L70" s="17">
        <v>1.3506879524980238</v>
      </c>
      <c r="M70" s="17" t="s">
        <v>647</v>
      </c>
      <c r="N70" s="241">
        <v>-0.09759203556144108</v>
      </c>
      <c r="O70" s="68"/>
      <c r="P70" s="112">
        <v>1.322458440413601</v>
      </c>
      <c r="Q70" s="18" t="s">
        <v>647</v>
      </c>
      <c r="R70" s="245">
        <v>-0.06483431816567851</v>
      </c>
      <c r="T70" s="19"/>
      <c r="U70" s="19"/>
      <c r="V70" s="19"/>
      <c r="W70" s="19"/>
      <c r="X70" s="19"/>
      <c r="Y70" s="19"/>
      <c r="Z70" s="19"/>
      <c r="AA70" s="19"/>
    </row>
    <row r="71" spans="1:27" ht="16.5" customHeight="1">
      <c r="A71" s="15"/>
      <c r="B71" s="347"/>
      <c r="C71" s="342"/>
      <c r="D71" s="344"/>
      <c r="E71" s="366"/>
      <c r="F71" s="20" t="s">
        <v>236</v>
      </c>
      <c r="G71" s="178">
        <v>1.517060157213129</v>
      </c>
      <c r="H71" s="21">
        <v>1.6035779634577108</v>
      </c>
      <c r="I71" s="21" t="s">
        <v>647</v>
      </c>
      <c r="J71" s="244">
        <v>-0.10421036136733908</v>
      </c>
      <c r="K71" s="68"/>
      <c r="L71" s="21">
        <v>1.6557984477327017</v>
      </c>
      <c r="M71" s="21" t="s">
        <v>648</v>
      </c>
      <c r="N71" s="244">
        <v>-0.17084005455568294</v>
      </c>
      <c r="O71" s="68"/>
      <c r="P71" s="21">
        <v>1.6529414643396636</v>
      </c>
      <c r="Q71" s="21" t="s">
        <v>648</v>
      </c>
      <c r="R71" s="244">
        <v>-0.16480548758439545</v>
      </c>
      <c r="T71" s="22"/>
      <c r="U71" s="22"/>
      <c r="V71" s="22"/>
      <c r="W71" s="22"/>
      <c r="X71" s="22"/>
      <c r="Y71" s="22"/>
      <c r="Z71" s="22"/>
      <c r="AA71" s="22"/>
    </row>
    <row r="72" spans="2:27" ht="16.5" customHeight="1">
      <c r="B72" s="347" t="s">
        <v>243</v>
      </c>
      <c r="C72" s="349" t="s">
        <v>594</v>
      </c>
      <c r="D72" s="362" t="s">
        <v>309</v>
      </c>
      <c r="E72" s="362" t="s">
        <v>284</v>
      </c>
      <c r="F72" s="16" t="s">
        <v>235</v>
      </c>
      <c r="G72" s="179">
        <v>2.0402846523867963</v>
      </c>
      <c r="H72" s="17">
        <v>2.054899307142388</v>
      </c>
      <c r="I72" s="17" t="s">
        <v>647</v>
      </c>
      <c r="J72" s="241">
        <v>-0.01793181857224709</v>
      </c>
      <c r="K72" s="68"/>
      <c r="L72" s="17">
        <v>2.2699337260945605</v>
      </c>
      <c r="M72" s="17" t="s">
        <v>646</v>
      </c>
      <c r="N72" s="241">
        <v>-0.2685618374854438</v>
      </c>
      <c r="O72" s="68"/>
      <c r="P72" s="112">
        <v>2.270860512848273</v>
      </c>
      <c r="Q72" s="18" t="s">
        <v>646</v>
      </c>
      <c r="R72" s="245">
        <v>-0.2727526893337416</v>
      </c>
      <c r="T72" s="19"/>
      <c r="U72" s="19"/>
      <c r="V72" s="19"/>
      <c r="W72" s="19"/>
      <c r="X72" s="19"/>
      <c r="Y72" s="19"/>
      <c r="Z72" s="19"/>
      <c r="AA72" s="19"/>
    </row>
    <row r="73" spans="2:27" ht="16.5" customHeight="1">
      <c r="B73" s="347"/>
      <c r="C73" s="342"/>
      <c r="D73" s="344"/>
      <c r="E73" s="366"/>
      <c r="F73" s="20" t="s">
        <v>236</v>
      </c>
      <c r="G73" s="178">
        <v>2.285371616160994</v>
      </c>
      <c r="H73" s="21">
        <v>2.321094452172739</v>
      </c>
      <c r="I73" s="21" t="s">
        <v>647</v>
      </c>
      <c r="J73" s="244">
        <v>-0.03814524728631396</v>
      </c>
      <c r="K73" s="68"/>
      <c r="L73" s="21">
        <v>2.5743309479727623</v>
      </c>
      <c r="M73" s="21" t="s">
        <v>646</v>
      </c>
      <c r="N73" s="244">
        <v>-0.30666251859322785</v>
      </c>
      <c r="O73" s="68"/>
      <c r="P73" s="21">
        <v>2.5542870413077328</v>
      </c>
      <c r="Q73" s="21" t="s">
        <v>646</v>
      </c>
      <c r="R73" s="244">
        <v>-0.27903822499977804</v>
      </c>
      <c r="T73" s="22"/>
      <c r="U73" s="22"/>
      <c r="V73" s="22"/>
      <c r="W73" s="22"/>
      <c r="X73" s="22"/>
      <c r="Y73" s="22"/>
      <c r="Z73" s="22"/>
      <c r="AA73" s="22"/>
    </row>
    <row r="74" spans="2:27" ht="16.5" customHeight="1">
      <c r="B74" s="347" t="s">
        <v>245</v>
      </c>
      <c r="C74" s="352" t="s">
        <v>595</v>
      </c>
      <c r="D74" s="362" t="s">
        <v>310</v>
      </c>
      <c r="E74" s="362" t="s">
        <v>284</v>
      </c>
      <c r="F74" s="16" t="s">
        <v>235</v>
      </c>
      <c r="G74" s="179">
        <v>2.4910532107936683</v>
      </c>
      <c r="H74" s="17">
        <v>2.693362068131312</v>
      </c>
      <c r="I74" s="17" t="s">
        <v>649</v>
      </c>
      <c r="J74" s="241">
        <v>-0.2149486867691611</v>
      </c>
      <c r="K74" s="68"/>
      <c r="L74" s="17">
        <v>3.028275671848653</v>
      </c>
      <c r="M74" s="17" t="s">
        <v>646</v>
      </c>
      <c r="N74" s="241">
        <v>-0.5181337155150962</v>
      </c>
      <c r="O74" s="68"/>
      <c r="P74" s="112">
        <v>3.029816958006431</v>
      </c>
      <c r="Q74" s="18" t="s">
        <v>646</v>
      </c>
      <c r="R74" s="245">
        <v>-0.5182008191851095</v>
      </c>
      <c r="T74" s="19"/>
      <c r="U74" s="19"/>
      <c r="V74" s="19"/>
      <c r="W74" s="19"/>
      <c r="X74" s="19"/>
      <c r="Y74" s="19"/>
      <c r="Z74" s="19"/>
      <c r="AA74" s="19"/>
    </row>
    <row r="75" spans="2:27" ht="16.5" customHeight="1">
      <c r="B75" s="347"/>
      <c r="C75" s="342"/>
      <c r="D75" s="344"/>
      <c r="E75" s="366"/>
      <c r="F75" s="20" t="s">
        <v>236</v>
      </c>
      <c r="G75" s="178">
        <v>2.6049631074004878</v>
      </c>
      <c r="H75" s="21">
        <v>2.7075987189445816</v>
      </c>
      <c r="I75" s="21" t="s">
        <v>647</v>
      </c>
      <c r="J75" s="244">
        <v>-0.09116786439595521</v>
      </c>
      <c r="K75" s="68"/>
      <c r="L75" s="21">
        <v>3.0036004533585525</v>
      </c>
      <c r="M75" s="21" t="s">
        <v>646</v>
      </c>
      <c r="N75" s="244">
        <v>-0.3467686174642729</v>
      </c>
      <c r="O75" s="68"/>
      <c r="P75" s="21">
        <v>3.003523380361296</v>
      </c>
      <c r="Q75" s="21" t="s">
        <v>646</v>
      </c>
      <c r="R75" s="244">
        <v>-0.3435178207349988</v>
      </c>
      <c r="T75" s="22"/>
      <c r="U75" s="22"/>
      <c r="V75" s="22"/>
      <c r="W75" s="22"/>
      <c r="X75" s="22"/>
      <c r="Y75" s="22"/>
      <c r="Z75" s="22"/>
      <c r="AA75" s="22"/>
    </row>
    <row r="76" spans="1:18" ht="24" customHeight="1">
      <c r="A76" s="1" t="s">
        <v>302</v>
      </c>
      <c r="B76" s="13" t="s">
        <v>312</v>
      </c>
      <c r="D76" s="190"/>
      <c r="E76" s="189"/>
      <c r="G76" s="356" t="s">
        <v>101</v>
      </c>
      <c r="H76" s="356"/>
      <c r="I76" s="356"/>
      <c r="J76" s="356"/>
      <c r="K76" s="356"/>
      <c r="L76" s="356"/>
      <c r="M76" s="356"/>
      <c r="N76" s="356"/>
      <c r="O76" s="356"/>
      <c r="P76" s="356"/>
      <c r="Q76" s="356"/>
      <c r="R76" s="356"/>
    </row>
    <row r="77" spans="1:28" s="23" customFormat="1" ht="24" customHeight="1" hidden="1">
      <c r="A77" s="1"/>
      <c r="B77" s="13"/>
      <c r="C77" s="13"/>
      <c r="D77" s="7"/>
      <c r="E77" s="7"/>
      <c r="F77" s="8"/>
      <c r="G77" s="163"/>
      <c r="H77" s="163"/>
      <c r="I77" s="163"/>
      <c r="J77" s="163"/>
      <c r="K77" s="163"/>
      <c r="L77" s="163"/>
      <c r="M77" s="163"/>
      <c r="N77" s="163"/>
      <c r="O77" s="163"/>
      <c r="P77" s="163"/>
      <c r="Q77" s="163"/>
      <c r="R77" s="163"/>
      <c r="S77" s="68"/>
      <c r="T77" s="68"/>
      <c r="U77" s="68"/>
      <c r="V77" s="68"/>
      <c r="W77" s="68"/>
      <c r="X77" s="68"/>
      <c r="Y77" s="68"/>
      <c r="Z77" s="68"/>
      <c r="AA77" s="101"/>
      <c r="AB77" s="68"/>
    </row>
    <row r="78" spans="1:27" ht="16.5" customHeight="1">
      <c r="A78" s="15"/>
      <c r="B78" s="348" t="s">
        <v>231</v>
      </c>
      <c r="C78" s="341" t="s">
        <v>99</v>
      </c>
      <c r="D78" s="343" t="s">
        <v>466</v>
      </c>
      <c r="E78" s="343"/>
      <c r="F78" s="164" t="s">
        <v>235</v>
      </c>
      <c r="G78" s="175">
        <v>2.5856422267398806</v>
      </c>
      <c r="H78" s="17">
        <v>2.723074064410641</v>
      </c>
      <c r="I78" s="17" t="s">
        <v>647</v>
      </c>
      <c r="J78" s="241">
        <v>-0.11908086023713897</v>
      </c>
      <c r="K78" s="68"/>
      <c r="L78" s="17">
        <v>2.717808149478895</v>
      </c>
      <c r="M78" s="17" t="s">
        <v>647</v>
      </c>
      <c r="N78" s="241">
        <v>-0.11824920393015982</v>
      </c>
      <c r="O78" s="68"/>
      <c r="P78" s="17">
        <v>2.740639376913771</v>
      </c>
      <c r="Q78" s="167" t="s">
        <v>647</v>
      </c>
      <c r="R78" s="241">
        <v>-0.13735385647235487</v>
      </c>
      <c r="T78" s="19"/>
      <c r="U78" s="19"/>
      <c r="V78" s="19"/>
      <c r="W78" s="19"/>
      <c r="X78" s="19"/>
      <c r="Y78" s="19"/>
      <c r="Z78" s="19"/>
      <c r="AA78" s="19"/>
    </row>
    <row r="79" spans="1:27" ht="16.5" customHeight="1">
      <c r="A79" s="15"/>
      <c r="B79" s="347"/>
      <c r="C79" s="342"/>
      <c r="D79" s="344"/>
      <c r="E79" s="366"/>
      <c r="F79" s="20" t="s">
        <v>236</v>
      </c>
      <c r="G79" s="178">
        <v>2.4890879604009046</v>
      </c>
      <c r="H79" s="21">
        <v>2.741006255702175</v>
      </c>
      <c r="I79" s="21" t="s">
        <v>648</v>
      </c>
      <c r="J79" s="244">
        <v>-0.20173875350561768</v>
      </c>
      <c r="K79" s="68"/>
      <c r="L79" s="21">
        <v>2.6605782704237795</v>
      </c>
      <c r="M79" s="21" t="s">
        <v>649</v>
      </c>
      <c r="N79" s="244">
        <v>-0.14261039641063344</v>
      </c>
      <c r="O79" s="68"/>
      <c r="P79" s="21">
        <v>2.6708276371326773</v>
      </c>
      <c r="Q79" s="21" t="s">
        <v>649</v>
      </c>
      <c r="R79" s="244">
        <v>-0.14920883208648122</v>
      </c>
      <c r="T79" s="22"/>
      <c r="U79" s="22"/>
      <c r="V79" s="22"/>
      <c r="W79" s="22"/>
      <c r="X79" s="22"/>
      <c r="Y79" s="22"/>
      <c r="Z79" s="22"/>
      <c r="AA79" s="22"/>
    </row>
    <row r="80" spans="1:27" ht="16.5" customHeight="1">
      <c r="A80" s="15"/>
      <c r="B80" s="347" t="s">
        <v>237</v>
      </c>
      <c r="C80" s="349" t="s">
        <v>100</v>
      </c>
      <c r="D80" s="362" t="s">
        <v>467</v>
      </c>
      <c r="E80" s="362"/>
      <c r="F80" s="16" t="s">
        <v>235</v>
      </c>
      <c r="G80" s="179">
        <v>2.783694170301819</v>
      </c>
      <c r="H80" s="112">
        <v>2.8592691240646677</v>
      </c>
      <c r="I80" s="112" t="s">
        <v>647</v>
      </c>
      <c r="J80" s="245">
        <v>-0.060527628318027875</v>
      </c>
      <c r="K80" s="68"/>
      <c r="L80" s="112">
        <v>2.7942043283119626</v>
      </c>
      <c r="M80" s="112" t="s">
        <v>647</v>
      </c>
      <c r="N80" s="245">
        <v>-0.008710860458053988</v>
      </c>
      <c r="O80" s="68"/>
      <c r="P80" s="112">
        <v>2.7920644126257477</v>
      </c>
      <c r="Q80" s="18" t="s">
        <v>647</v>
      </c>
      <c r="R80" s="245">
        <v>-0.00682439763005931</v>
      </c>
      <c r="T80" s="19"/>
      <c r="U80" s="19"/>
      <c r="V80" s="19"/>
      <c r="W80" s="19"/>
      <c r="X80" s="19"/>
      <c r="Y80" s="19"/>
      <c r="Z80" s="19"/>
      <c r="AA80" s="19"/>
    </row>
    <row r="81" spans="1:27" ht="16.5" customHeight="1">
      <c r="A81" s="15"/>
      <c r="B81" s="347"/>
      <c r="C81" s="342"/>
      <c r="D81" s="344"/>
      <c r="E81" s="366"/>
      <c r="F81" s="20" t="s">
        <v>236</v>
      </c>
      <c r="G81" s="178">
        <v>2.3790895488737185</v>
      </c>
      <c r="H81" s="21">
        <v>2.505345328737364</v>
      </c>
      <c r="I81" s="21" t="s">
        <v>647</v>
      </c>
      <c r="J81" s="244">
        <v>-0.10104329685979731</v>
      </c>
      <c r="K81" s="68"/>
      <c r="L81" s="21">
        <v>2.4109036456957282</v>
      </c>
      <c r="M81" s="21" t="s">
        <v>647</v>
      </c>
      <c r="N81" s="244">
        <v>-0.026364539243758374</v>
      </c>
      <c r="O81" s="68"/>
      <c r="P81" s="21">
        <v>2.3971917589080154</v>
      </c>
      <c r="Q81" s="21" t="s">
        <v>647</v>
      </c>
      <c r="R81" s="244">
        <v>-0.01479868838682648</v>
      </c>
      <c r="T81" s="22"/>
      <c r="U81" s="22"/>
      <c r="V81" s="22"/>
      <c r="W81" s="22"/>
      <c r="X81" s="22"/>
      <c r="Y81" s="22"/>
      <c r="Z81" s="22"/>
      <c r="AA81" s="22"/>
    </row>
    <row r="82" spans="1:18" ht="13.5" customHeight="1">
      <c r="A82" s="1" t="s">
        <v>311</v>
      </c>
      <c r="B82" s="13" t="s">
        <v>300</v>
      </c>
      <c r="D82" s="189"/>
      <c r="E82" s="189"/>
      <c r="G82" s="196" t="s">
        <v>102</v>
      </c>
      <c r="H82" s="196"/>
      <c r="I82" s="196"/>
      <c r="J82" s="246"/>
      <c r="K82" s="135"/>
      <c r="L82" s="196"/>
      <c r="M82" s="196"/>
      <c r="N82" s="246"/>
      <c r="O82" s="135"/>
      <c r="P82" s="196"/>
      <c r="Q82" s="196"/>
      <c r="R82" s="246"/>
    </row>
    <row r="83" spans="1:27" ht="23.25" customHeight="1">
      <c r="A83" s="15"/>
      <c r="B83" s="374"/>
      <c r="C83" s="349" t="s">
        <v>623</v>
      </c>
      <c r="D83" s="362" t="s">
        <v>301</v>
      </c>
      <c r="E83" s="362"/>
      <c r="F83" s="16" t="s">
        <v>235</v>
      </c>
      <c r="G83" s="179">
        <v>5.284741992461112</v>
      </c>
      <c r="H83" s="112">
        <v>5.4521422236466</v>
      </c>
      <c r="I83" s="112" t="s">
        <v>647</v>
      </c>
      <c r="J83" s="245">
        <v>-0.13530279922587607</v>
      </c>
      <c r="K83" s="68"/>
      <c r="L83" s="112">
        <v>5.4550395301057915</v>
      </c>
      <c r="M83" s="112" t="s">
        <v>647</v>
      </c>
      <c r="N83" s="245">
        <v>-0.14471747078135164</v>
      </c>
      <c r="O83" s="68"/>
      <c r="P83" s="112">
        <v>5.4809601540663735</v>
      </c>
      <c r="Q83" s="18" t="s">
        <v>649</v>
      </c>
      <c r="R83" s="245">
        <v>-0.16854222777191036</v>
      </c>
      <c r="T83" s="19"/>
      <c r="U83" s="19"/>
      <c r="V83" s="19"/>
      <c r="W83" s="19"/>
      <c r="X83" s="19"/>
      <c r="Y83" s="19"/>
      <c r="Z83" s="19"/>
      <c r="AA83" s="19"/>
    </row>
    <row r="84" spans="1:27" ht="16.5" customHeight="1">
      <c r="A84" s="15"/>
      <c r="B84" s="347"/>
      <c r="C84" s="342"/>
      <c r="D84" s="344"/>
      <c r="E84" s="366"/>
      <c r="F84" s="20" t="s">
        <v>236</v>
      </c>
      <c r="G84" s="178">
        <v>5.387135549533922</v>
      </c>
      <c r="H84" s="21">
        <v>5.616862366688779</v>
      </c>
      <c r="I84" s="21" t="s">
        <v>648</v>
      </c>
      <c r="J84" s="244">
        <v>-0.1857743104664787</v>
      </c>
      <c r="K84" s="68"/>
      <c r="L84" s="21">
        <v>5.563723797533814</v>
      </c>
      <c r="M84" s="21" t="s">
        <v>649</v>
      </c>
      <c r="N84" s="244">
        <v>-0.1450344547736121</v>
      </c>
      <c r="O84" s="68"/>
      <c r="P84" s="21">
        <v>5.5130847590593595</v>
      </c>
      <c r="Q84" s="21" t="s">
        <v>647</v>
      </c>
      <c r="R84" s="244">
        <v>-0.10228452411200985</v>
      </c>
      <c r="T84" s="22"/>
      <c r="U84" s="22"/>
      <c r="V84" s="22"/>
      <c r="W84" s="22"/>
      <c r="X84" s="22"/>
      <c r="Y84" s="22"/>
      <c r="Z84" s="22"/>
      <c r="AA84" s="22"/>
    </row>
    <row r="85" spans="1:27" s="199" customFormat="1" ht="16.5" customHeight="1" hidden="1">
      <c r="A85" s="15"/>
      <c r="B85" s="136"/>
      <c r="D85" s="8"/>
      <c r="E85" s="26"/>
      <c r="F85" s="7"/>
      <c r="G85" s="68"/>
      <c r="H85" s="68"/>
      <c r="I85" s="68"/>
      <c r="J85" s="68"/>
      <c r="K85" s="68"/>
      <c r="L85" s="68"/>
      <c r="M85" s="68"/>
      <c r="N85" s="68"/>
      <c r="O85" s="68"/>
      <c r="P85" s="68"/>
      <c r="Q85" s="68"/>
      <c r="R85" s="68"/>
      <c r="T85" s="200"/>
      <c r="U85" s="200"/>
      <c r="V85" s="200"/>
      <c r="W85" s="200"/>
      <c r="X85" s="200"/>
      <c r="Y85" s="200"/>
      <c r="Z85" s="200"/>
      <c r="AA85" s="200"/>
    </row>
    <row r="86" spans="1:24" s="23" customFormat="1" ht="24" customHeight="1">
      <c r="A86" s="1" t="s">
        <v>313</v>
      </c>
      <c r="B86" s="13" t="s">
        <v>314</v>
      </c>
      <c r="C86" s="14"/>
      <c r="D86" s="189"/>
      <c r="E86" s="189"/>
      <c r="F86" s="191"/>
      <c r="G86" s="356" t="s">
        <v>103</v>
      </c>
      <c r="H86" s="356"/>
      <c r="I86" s="356"/>
      <c r="J86" s="356"/>
      <c r="K86" s="356"/>
      <c r="L86" s="356"/>
      <c r="M86" s="356"/>
      <c r="N86" s="356"/>
      <c r="O86" s="356"/>
      <c r="P86" s="356"/>
      <c r="Q86" s="356"/>
      <c r="R86" s="356"/>
      <c r="S86" s="4"/>
      <c r="T86" s="4"/>
      <c r="U86" s="4"/>
      <c r="V86" s="4"/>
      <c r="W86" s="4"/>
      <c r="X86" s="4"/>
    </row>
    <row r="87" spans="2:27" ht="24" customHeight="1" hidden="1">
      <c r="B87" s="13"/>
      <c r="D87" s="189"/>
      <c r="E87" s="189"/>
      <c r="F87" s="191"/>
      <c r="G87" s="163"/>
      <c r="H87" s="163"/>
      <c r="I87" s="163"/>
      <c r="J87" s="163"/>
      <c r="K87" s="163"/>
      <c r="L87" s="163"/>
      <c r="M87" s="163"/>
      <c r="N87" s="163"/>
      <c r="O87" s="163"/>
      <c r="P87" s="163"/>
      <c r="Q87" s="163"/>
      <c r="R87" s="163"/>
      <c r="S87" s="24"/>
      <c r="T87" s="24"/>
      <c r="U87" s="24"/>
      <c r="V87" s="24"/>
      <c r="W87" s="24"/>
      <c r="X87" s="24"/>
      <c r="Y87" s="3"/>
      <c r="Z87" s="3"/>
      <c r="AA87" s="3"/>
    </row>
    <row r="88" spans="1:27" ht="16.5" customHeight="1">
      <c r="A88" s="15"/>
      <c r="B88" s="348" t="s">
        <v>231</v>
      </c>
      <c r="C88" s="349" t="s">
        <v>631</v>
      </c>
      <c r="D88" s="362" t="s">
        <v>526</v>
      </c>
      <c r="E88" s="362"/>
      <c r="F88" s="16" t="s">
        <v>235</v>
      </c>
      <c r="G88" s="179">
        <v>1.8461502066108542</v>
      </c>
      <c r="H88" s="112">
        <v>2.1575223806328543</v>
      </c>
      <c r="I88" s="112" t="s">
        <v>646</v>
      </c>
      <c r="J88" s="245">
        <v>-0.3302227804182228</v>
      </c>
      <c r="K88" s="68"/>
      <c r="L88" s="112">
        <v>2.1341062700707787</v>
      </c>
      <c r="M88" s="112" t="s">
        <v>646</v>
      </c>
      <c r="N88" s="245">
        <v>-0.3105920656313135</v>
      </c>
      <c r="O88" s="68"/>
      <c r="P88" s="112">
        <v>2.173583874614476</v>
      </c>
      <c r="Q88" s="18" t="s">
        <v>646</v>
      </c>
      <c r="R88" s="245">
        <v>-0.35327617138606227</v>
      </c>
      <c r="T88" s="19"/>
      <c r="U88" s="19"/>
      <c r="V88" s="19"/>
      <c r="W88" s="19"/>
      <c r="X88" s="19"/>
      <c r="Y88" s="19"/>
      <c r="Z88" s="19"/>
      <c r="AA88" s="19" t="s">
        <v>315</v>
      </c>
    </row>
    <row r="89" spans="1:27" ht="16.5" customHeight="1">
      <c r="A89" s="15"/>
      <c r="B89" s="347"/>
      <c r="C89" s="350"/>
      <c r="D89" s="366"/>
      <c r="E89" s="366"/>
      <c r="F89" s="20" t="s">
        <v>236</v>
      </c>
      <c r="G89" s="178">
        <v>1.8718064010330204</v>
      </c>
      <c r="H89" s="21">
        <v>1.9109787065133772</v>
      </c>
      <c r="I89" s="21" t="s">
        <v>647</v>
      </c>
      <c r="J89" s="244">
        <v>-0.042424868925889016</v>
      </c>
      <c r="K89" s="68"/>
      <c r="L89" s="21">
        <v>2.0450735528424415</v>
      </c>
      <c r="M89" s="21" t="s">
        <v>648</v>
      </c>
      <c r="N89" s="244">
        <v>-0.18846999232135814</v>
      </c>
      <c r="O89" s="68"/>
      <c r="P89" s="21">
        <v>2.0321271614040497</v>
      </c>
      <c r="Q89" s="21" t="s">
        <v>648</v>
      </c>
      <c r="R89" s="244">
        <v>-0.1757029541068924</v>
      </c>
      <c r="T89" s="22"/>
      <c r="U89" s="22"/>
      <c r="V89" s="22"/>
      <c r="W89" s="22"/>
      <c r="X89" s="22"/>
      <c r="Y89" s="22"/>
      <c r="Z89" s="22"/>
      <c r="AA89" s="22" t="s">
        <v>316</v>
      </c>
    </row>
    <row r="90" spans="1:27" ht="16.5" customHeight="1">
      <c r="A90" s="15"/>
      <c r="B90" s="347" t="s">
        <v>237</v>
      </c>
      <c r="C90" s="349" t="s">
        <v>317</v>
      </c>
      <c r="D90" s="362" t="s">
        <v>452</v>
      </c>
      <c r="E90" s="362"/>
      <c r="F90" s="16" t="s">
        <v>235</v>
      </c>
      <c r="G90" s="179">
        <v>2.392136798868737</v>
      </c>
      <c r="H90" s="17">
        <v>2.691324007038377</v>
      </c>
      <c r="I90" s="17" t="s">
        <v>648</v>
      </c>
      <c r="J90" s="241">
        <v>-0.2787290321592048</v>
      </c>
      <c r="K90" s="68"/>
      <c r="L90" s="17">
        <v>2.7712848755922015</v>
      </c>
      <c r="M90" s="17" t="s">
        <v>646</v>
      </c>
      <c r="N90" s="241">
        <v>-0.3526723537871088</v>
      </c>
      <c r="O90" s="68"/>
      <c r="P90" s="112">
        <v>2.8231016446568726</v>
      </c>
      <c r="Q90" s="18" t="s">
        <v>646</v>
      </c>
      <c r="R90" s="245">
        <v>-0.41329215769999583</v>
      </c>
      <c r="T90" s="19"/>
      <c r="U90" s="19"/>
      <c r="V90" s="19"/>
      <c r="W90" s="19"/>
      <c r="X90" s="19"/>
      <c r="Y90" s="19"/>
      <c r="Z90" s="19"/>
      <c r="AA90" s="19" t="s">
        <v>315</v>
      </c>
    </row>
    <row r="91" spans="1:27" ht="16.5" customHeight="1">
      <c r="A91" s="15"/>
      <c r="B91" s="347"/>
      <c r="C91" s="342"/>
      <c r="D91" s="344"/>
      <c r="E91" s="366"/>
      <c r="F91" s="20" t="s">
        <v>236</v>
      </c>
      <c r="G91" s="178">
        <v>2.4423707400385744</v>
      </c>
      <c r="H91" s="21">
        <v>2.5928660783895148</v>
      </c>
      <c r="I91" s="21" t="s">
        <v>649</v>
      </c>
      <c r="J91" s="244">
        <v>-0.14574337960569866</v>
      </c>
      <c r="K91" s="68"/>
      <c r="L91" s="21">
        <v>2.688138324987262</v>
      </c>
      <c r="M91" s="21" t="s">
        <v>646</v>
      </c>
      <c r="N91" s="244">
        <v>-0.23512512035036787</v>
      </c>
      <c r="O91" s="68"/>
      <c r="P91" s="21">
        <v>2.7242120173043927</v>
      </c>
      <c r="Q91" s="21" t="s">
        <v>646</v>
      </c>
      <c r="R91" s="244">
        <v>-0.2706586525711256</v>
      </c>
      <c r="T91" s="22"/>
      <c r="U91" s="22"/>
      <c r="V91" s="22"/>
      <c r="W91" s="22"/>
      <c r="X91" s="22"/>
      <c r="Y91" s="22"/>
      <c r="Z91" s="22"/>
      <c r="AA91" s="22" t="s">
        <v>316</v>
      </c>
    </row>
    <row r="92" spans="1:27" ht="16.5" customHeight="1">
      <c r="A92" s="15"/>
      <c r="B92" s="347" t="s">
        <v>240</v>
      </c>
      <c r="C92" s="349" t="s">
        <v>318</v>
      </c>
      <c r="D92" s="362" t="s">
        <v>453</v>
      </c>
      <c r="E92" s="362"/>
      <c r="F92" s="16" t="s">
        <v>235</v>
      </c>
      <c r="G92" s="179">
        <v>2.026805546822007</v>
      </c>
      <c r="H92" s="17">
        <v>2.3101425633087174</v>
      </c>
      <c r="I92" s="17" t="s">
        <v>648</v>
      </c>
      <c r="J92" s="241">
        <v>-0.2494271637067061</v>
      </c>
      <c r="K92" s="68"/>
      <c r="L92" s="17">
        <v>2.0553565517611236</v>
      </c>
      <c r="M92" s="17" t="s">
        <v>647</v>
      </c>
      <c r="N92" s="241">
        <v>-0.02597112610131078</v>
      </c>
      <c r="O92" s="68"/>
      <c r="P92" s="112">
        <v>2.0931961770044336</v>
      </c>
      <c r="Q92" s="18" t="s">
        <v>647</v>
      </c>
      <c r="R92" s="245">
        <v>-0.05949810752448922</v>
      </c>
      <c r="T92" s="19"/>
      <c r="U92" s="19"/>
      <c r="V92" s="19"/>
      <c r="W92" s="19"/>
      <c r="X92" s="19"/>
      <c r="Y92" s="19"/>
      <c r="Z92" s="19"/>
      <c r="AA92" s="19" t="s">
        <v>315</v>
      </c>
    </row>
    <row r="93" spans="1:27" ht="16.5" customHeight="1">
      <c r="A93" s="15"/>
      <c r="B93" s="347"/>
      <c r="C93" s="342"/>
      <c r="D93" s="344"/>
      <c r="E93" s="366"/>
      <c r="F93" s="20" t="s">
        <v>236</v>
      </c>
      <c r="G93" s="178">
        <v>2.2640994896390567</v>
      </c>
      <c r="H93" s="21">
        <v>2.421790933350146</v>
      </c>
      <c r="I93" s="21" t="s">
        <v>649</v>
      </c>
      <c r="J93" s="244">
        <v>-0.13752760882843498</v>
      </c>
      <c r="K93" s="68"/>
      <c r="L93" s="21">
        <v>2.173806188628173</v>
      </c>
      <c r="M93" s="21" t="s">
        <v>647</v>
      </c>
      <c r="N93" s="244">
        <v>0.08029112263449514</v>
      </c>
      <c r="O93" s="68"/>
      <c r="P93" s="21">
        <v>2.1568555959890614</v>
      </c>
      <c r="Q93" s="21" t="s">
        <v>647</v>
      </c>
      <c r="R93" s="244">
        <v>0.09435453324840656</v>
      </c>
      <c r="T93" s="22"/>
      <c r="U93" s="22"/>
      <c r="V93" s="22"/>
      <c r="W93" s="22"/>
      <c r="X93" s="22"/>
      <c r="Y93" s="22"/>
      <c r="Z93" s="22"/>
      <c r="AA93" s="22" t="s">
        <v>316</v>
      </c>
    </row>
    <row r="94" spans="1:27" ht="16.5" customHeight="1">
      <c r="A94" s="15"/>
      <c r="B94" s="347" t="s">
        <v>243</v>
      </c>
      <c r="C94" s="349" t="s">
        <v>402</v>
      </c>
      <c r="D94" s="362" t="s">
        <v>407</v>
      </c>
      <c r="E94" s="362"/>
      <c r="F94" s="16" t="s">
        <v>235</v>
      </c>
      <c r="G94" s="179">
        <v>2.3827986798554264</v>
      </c>
      <c r="H94" s="17">
        <v>2.628187996528994</v>
      </c>
      <c r="I94" s="17" t="s">
        <v>648</v>
      </c>
      <c r="J94" s="241">
        <v>-0.26768700065297896</v>
      </c>
      <c r="K94" s="68"/>
      <c r="L94" s="17">
        <v>2.5897732151226425</v>
      </c>
      <c r="M94" s="17" t="s">
        <v>648</v>
      </c>
      <c r="N94" s="241">
        <v>-0.22923812729162968</v>
      </c>
      <c r="O94" s="68"/>
      <c r="P94" s="112">
        <v>2.630174938482819</v>
      </c>
      <c r="Q94" s="18" t="s">
        <v>646</v>
      </c>
      <c r="R94" s="245">
        <v>-0.27468369875410303</v>
      </c>
      <c r="T94" s="19"/>
      <c r="U94" s="19"/>
      <c r="V94" s="19"/>
      <c r="W94" s="19"/>
      <c r="X94" s="19"/>
      <c r="Y94" s="19"/>
      <c r="Z94" s="19"/>
      <c r="AA94" s="19" t="s">
        <v>315</v>
      </c>
    </row>
    <row r="95" spans="1:27" ht="16.5" customHeight="1">
      <c r="A95" s="15"/>
      <c r="B95" s="347"/>
      <c r="C95" s="350"/>
      <c r="D95" s="366"/>
      <c r="E95" s="366"/>
      <c r="F95" s="20" t="s">
        <v>236</v>
      </c>
      <c r="G95" s="178">
        <v>2.5554756195043917</v>
      </c>
      <c r="H95" s="21">
        <v>2.728700917882551</v>
      </c>
      <c r="I95" s="21" t="s">
        <v>648</v>
      </c>
      <c r="J95" s="244">
        <v>-0.18777133723339356</v>
      </c>
      <c r="K95" s="68"/>
      <c r="L95" s="21">
        <v>2.7137951798203805</v>
      </c>
      <c r="M95" s="21" t="s">
        <v>648</v>
      </c>
      <c r="N95" s="244">
        <v>-0.17801457872226872</v>
      </c>
      <c r="O95" s="68"/>
      <c r="P95" s="21">
        <v>2.7255222554161613</v>
      </c>
      <c r="Q95" s="21" t="s">
        <v>648</v>
      </c>
      <c r="R95" s="244">
        <v>-0.1893910825963944</v>
      </c>
      <c r="T95" s="22"/>
      <c r="U95" s="22"/>
      <c r="V95" s="22"/>
      <c r="W95" s="22"/>
      <c r="X95" s="22"/>
      <c r="Y95" s="22"/>
      <c r="Z95" s="22"/>
      <c r="AA95" s="22" t="s">
        <v>316</v>
      </c>
    </row>
    <row r="96" spans="1:27" ht="24" customHeight="1">
      <c r="A96" s="15"/>
      <c r="B96" s="347" t="s">
        <v>245</v>
      </c>
      <c r="C96" s="349" t="s">
        <v>403</v>
      </c>
      <c r="D96" s="362" t="s">
        <v>408</v>
      </c>
      <c r="E96" s="362"/>
      <c r="F96" s="16" t="s">
        <v>235</v>
      </c>
      <c r="G96" s="179">
        <v>2.5476674765307576</v>
      </c>
      <c r="H96" s="17">
        <v>2.828247448650881</v>
      </c>
      <c r="I96" s="17" t="s">
        <v>646</v>
      </c>
      <c r="J96" s="241">
        <v>-0.31270839043355714</v>
      </c>
      <c r="K96" s="68"/>
      <c r="L96" s="17">
        <v>2.790431101143095</v>
      </c>
      <c r="M96" s="17" t="s">
        <v>646</v>
      </c>
      <c r="N96" s="241">
        <v>-0.27815344120057195</v>
      </c>
      <c r="O96" s="68"/>
      <c r="P96" s="112">
        <v>2.8129220350483344</v>
      </c>
      <c r="Q96" s="18" t="s">
        <v>646</v>
      </c>
      <c r="R96" s="245">
        <v>-0.3055088232013169</v>
      </c>
      <c r="T96" s="19"/>
      <c r="U96" s="19"/>
      <c r="V96" s="19"/>
      <c r="W96" s="19"/>
      <c r="X96" s="19"/>
      <c r="Y96" s="19"/>
      <c r="Z96" s="19"/>
      <c r="AA96" s="19" t="s">
        <v>315</v>
      </c>
    </row>
    <row r="97" spans="1:27" ht="16.5" customHeight="1">
      <c r="A97" s="15"/>
      <c r="B97" s="347"/>
      <c r="C97" s="342"/>
      <c r="D97" s="344"/>
      <c r="E97" s="366"/>
      <c r="F97" s="20" t="s">
        <v>236</v>
      </c>
      <c r="G97" s="178">
        <v>2.747982275066456</v>
      </c>
      <c r="H97" s="21">
        <v>2.871616046665907</v>
      </c>
      <c r="I97" s="21" t="s">
        <v>649</v>
      </c>
      <c r="J97" s="244">
        <v>-0.14087137556675608</v>
      </c>
      <c r="K97" s="68"/>
      <c r="L97" s="21">
        <v>2.867633972259939</v>
      </c>
      <c r="M97" s="21" t="s">
        <v>649</v>
      </c>
      <c r="N97" s="244">
        <v>-0.14013930608995764</v>
      </c>
      <c r="O97" s="68"/>
      <c r="P97" s="21">
        <v>2.884783213166615</v>
      </c>
      <c r="Q97" s="21" t="s">
        <v>648</v>
      </c>
      <c r="R97" s="244">
        <v>-0.15965129348926815</v>
      </c>
      <c r="T97" s="22"/>
      <c r="U97" s="22"/>
      <c r="V97" s="22"/>
      <c r="W97" s="22"/>
      <c r="X97" s="22"/>
      <c r="Y97" s="22"/>
      <c r="Z97" s="22"/>
      <c r="AA97" s="22" t="s">
        <v>316</v>
      </c>
    </row>
    <row r="98" spans="1:27" ht="12.75">
      <c r="A98" s="15"/>
      <c r="B98" s="347" t="s">
        <v>248</v>
      </c>
      <c r="C98" s="349" t="s">
        <v>404</v>
      </c>
      <c r="D98" s="362" t="s">
        <v>409</v>
      </c>
      <c r="E98" s="362"/>
      <c r="F98" s="16" t="s">
        <v>235</v>
      </c>
      <c r="G98" s="179">
        <v>2.740994692040048</v>
      </c>
      <c r="H98" s="17">
        <v>2.915905435082591</v>
      </c>
      <c r="I98" s="17" t="s">
        <v>649</v>
      </c>
      <c r="J98" s="241">
        <v>-0.20736699203357312</v>
      </c>
      <c r="K98" s="68"/>
      <c r="L98" s="17">
        <v>2.879256254213809</v>
      </c>
      <c r="M98" s="17" t="s">
        <v>647</v>
      </c>
      <c r="N98" s="241">
        <v>-0.16445555845866483</v>
      </c>
      <c r="O98" s="68"/>
      <c r="P98" s="112">
        <v>2.8950571303703043</v>
      </c>
      <c r="Q98" s="18" t="s">
        <v>649</v>
      </c>
      <c r="R98" s="245">
        <v>-0.18414506157037533</v>
      </c>
      <c r="T98" s="19"/>
      <c r="U98" s="19"/>
      <c r="V98" s="19"/>
      <c r="W98" s="19"/>
      <c r="X98" s="19"/>
      <c r="Y98" s="19"/>
      <c r="Z98" s="19"/>
      <c r="AA98" s="19" t="s">
        <v>315</v>
      </c>
    </row>
    <row r="99" spans="1:27" ht="12.75">
      <c r="A99" s="15"/>
      <c r="B99" s="347"/>
      <c r="C99" s="342"/>
      <c r="D99" s="344"/>
      <c r="E99" s="366"/>
      <c r="F99" s="20" t="s">
        <v>236</v>
      </c>
      <c r="G99" s="178">
        <v>2.8332507499326613</v>
      </c>
      <c r="H99" s="21">
        <v>2.9190271934049323</v>
      </c>
      <c r="I99" s="21" t="s">
        <v>647</v>
      </c>
      <c r="J99" s="244">
        <v>-0.10100950662177074</v>
      </c>
      <c r="K99" s="68"/>
      <c r="L99" s="21">
        <v>2.924817872472489</v>
      </c>
      <c r="M99" s="21" t="s">
        <v>647</v>
      </c>
      <c r="N99" s="244">
        <v>-0.11099652995112301</v>
      </c>
      <c r="O99" s="68"/>
      <c r="P99" s="21">
        <v>2.930819738592422</v>
      </c>
      <c r="Q99" s="21" t="s">
        <v>647</v>
      </c>
      <c r="R99" s="244">
        <v>-0.11834465673982457</v>
      </c>
      <c r="T99" s="22"/>
      <c r="U99" s="22"/>
      <c r="V99" s="22"/>
      <c r="W99" s="22"/>
      <c r="X99" s="22"/>
      <c r="Y99" s="22"/>
      <c r="Z99" s="22"/>
      <c r="AA99" s="22" t="s">
        <v>316</v>
      </c>
    </row>
    <row r="100" spans="1:18" ht="34.5" customHeight="1">
      <c r="A100" s="1" t="s">
        <v>319</v>
      </c>
      <c r="B100" s="13" t="s">
        <v>320</v>
      </c>
      <c r="C100" s="13"/>
      <c r="G100" s="356" t="s">
        <v>549</v>
      </c>
      <c r="H100" s="356"/>
      <c r="I100" s="356"/>
      <c r="J100" s="356"/>
      <c r="K100" s="356"/>
      <c r="L100" s="356"/>
      <c r="M100" s="356"/>
      <c r="N100" s="356"/>
      <c r="O100" s="356"/>
      <c r="P100" s="356"/>
      <c r="Q100" s="356"/>
      <c r="R100" s="356"/>
    </row>
    <row r="101" spans="1:27" s="23" customFormat="1" ht="34.5" customHeight="1" hidden="1">
      <c r="A101" s="1"/>
      <c r="B101" s="13"/>
      <c r="C101" s="13"/>
      <c r="D101" s="7"/>
      <c r="E101" s="7"/>
      <c r="F101" s="8"/>
      <c r="G101" s="163"/>
      <c r="H101" s="163"/>
      <c r="I101" s="163"/>
      <c r="J101" s="163"/>
      <c r="K101" s="163"/>
      <c r="L101" s="163"/>
      <c r="M101" s="163"/>
      <c r="N101" s="163"/>
      <c r="O101" s="163"/>
      <c r="P101" s="163"/>
      <c r="Q101" s="163"/>
      <c r="R101" s="163"/>
      <c r="T101" s="4"/>
      <c r="U101" s="4"/>
      <c r="V101" s="4"/>
      <c r="W101" s="4"/>
      <c r="X101" s="4"/>
      <c r="Y101" s="4"/>
      <c r="Z101" s="4"/>
      <c r="AA101" s="4"/>
    </row>
    <row r="102" spans="1:27" ht="16.5" customHeight="1">
      <c r="A102" s="15"/>
      <c r="B102" s="348" t="s">
        <v>231</v>
      </c>
      <c r="C102" s="349" t="s">
        <v>322</v>
      </c>
      <c r="D102" s="362" t="s">
        <v>405</v>
      </c>
      <c r="E102" s="362" t="s">
        <v>265</v>
      </c>
      <c r="F102" s="16" t="s">
        <v>235</v>
      </c>
      <c r="G102" s="179">
        <v>0.04650219371500335</v>
      </c>
      <c r="H102" s="112">
        <v>0.0819980652738286</v>
      </c>
      <c r="I102" s="112" t="s">
        <v>647</v>
      </c>
      <c r="J102" s="245">
        <v>-0.13135321433420383</v>
      </c>
      <c r="K102" s="68"/>
      <c r="L102" s="112">
        <v>0.06595078048434942</v>
      </c>
      <c r="M102" s="112" t="s">
        <v>647</v>
      </c>
      <c r="N102" s="245">
        <v>-0.07856128584515909</v>
      </c>
      <c r="O102" s="68"/>
      <c r="P102" s="112">
        <v>0.07083673498796145</v>
      </c>
      <c r="Q102" s="18" t="s">
        <v>647</v>
      </c>
      <c r="R102" s="245">
        <v>-0.09487957169642137</v>
      </c>
      <c r="T102" s="19"/>
      <c r="U102" s="19"/>
      <c r="V102" s="19"/>
      <c r="W102" s="19"/>
      <c r="X102" s="19"/>
      <c r="Y102" s="19"/>
      <c r="Z102" s="19"/>
      <c r="AA102" s="19"/>
    </row>
    <row r="103" spans="1:27" ht="16.5" customHeight="1">
      <c r="A103" s="15"/>
      <c r="B103" s="347"/>
      <c r="C103" s="342"/>
      <c r="D103" s="344"/>
      <c r="E103" s="366"/>
      <c r="F103" s="20" t="s">
        <v>236</v>
      </c>
      <c r="G103" s="178">
        <v>0.447411706417936</v>
      </c>
      <c r="H103" s="21">
        <v>0.447262964374922</v>
      </c>
      <c r="I103" s="21" t="s">
        <v>647</v>
      </c>
      <c r="J103" s="244">
        <v>0.00029904950626265535</v>
      </c>
      <c r="K103" s="68"/>
      <c r="L103" s="21">
        <v>0.5204557788509817</v>
      </c>
      <c r="M103" s="21" t="s">
        <v>649</v>
      </c>
      <c r="N103" s="244">
        <v>-0.14621377205291072</v>
      </c>
      <c r="O103" s="68"/>
      <c r="P103" s="21">
        <v>0.5012140940098039</v>
      </c>
      <c r="Q103" s="21" t="s">
        <v>647</v>
      </c>
      <c r="R103" s="244">
        <v>-0.10760546701507578</v>
      </c>
      <c r="T103" s="22"/>
      <c r="U103" s="22"/>
      <c r="V103" s="22"/>
      <c r="W103" s="22"/>
      <c r="X103" s="22"/>
      <c r="Y103" s="22"/>
      <c r="Z103" s="22"/>
      <c r="AA103" s="22"/>
    </row>
    <row r="104" spans="1:27" ht="16.5" customHeight="1">
      <c r="A104" s="15"/>
      <c r="B104" s="347" t="s">
        <v>237</v>
      </c>
      <c r="C104" s="349" t="s">
        <v>323</v>
      </c>
      <c r="D104" s="362" t="s">
        <v>410</v>
      </c>
      <c r="E104" s="362" t="s">
        <v>265</v>
      </c>
      <c r="F104" s="16" t="s">
        <v>235</v>
      </c>
      <c r="G104" s="179">
        <v>0.34071991844311444</v>
      </c>
      <c r="H104" s="17">
        <v>0.3388083173188741</v>
      </c>
      <c r="I104" s="17" t="s">
        <v>647</v>
      </c>
      <c r="J104" s="241">
        <v>0.004036236028195507</v>
      </c>
      <c r="K104" s="68"/>
      <c r="L104" s="17">
        <v>0.39504608479142156</v>
      </c>
      <c r="M104" s="17" t="s">
        <v>647</v>
      </c>
      <c r="N104" s="241">
        <v>-0.11117845879981406</v>
      </c>
      <c r="O104" s="68"/>
      <c r="P104" s="112">
        <v>0.3980901117741058</v>
      </c>
      <c r="Q104" s="18" t="s">
        <v>647</v>
      </c>
      <c r="R104" s="245">
        <v>-0.1172059573555116</v>
      </c>
      <c r="T104" s="19"/>
      <c r="U104" s="19"/>
      <c r="V104" s="19"/>
      <c r="W104" s="19"/>
      <c r="X104" s="19"/>
      <c r="Y104" s="19"/>
      <c r="Z104" s="19"/>
      <c r="AA104" s="19"/>
    </row>
    <row r="105" spans="1:27" ht="16.5" customHeight="1">
      <c r="A105" s="15"/>
      <c r="B105" s="347"/>
      <c r="C105" s="342"/>
      <c r="D105" s="344"/>
      <c r="E105" s="366"/>
      <c r="F105" s="20" t="s">
        <v>236</v>
      </c>
      <c r="G105" s="178">
        <v>0.4873984404183797</v>
      </c>
      <c r="H105" s="21">
        <v>0.5492189843924917</v>
      </c>
      <c r="I105" s="21" t="s">
        <v>647</v>
      </c>
      <c r="J105" s="244">
        <v>-0.12415030454970596</v>
      </c>
      <c r="K105" s="68"/>
      <c r="L105" s="21">
        <v>0.620055199672914</v>
      </c>
      <c r="M105" s="21" t="s">
        <v>646</v>
      </c>
      <c r="N105" s="244">
        <v>-0.2730962035334492</v>
      </c>
      <c r="O105" s="68"/>
      <c r="P105" s="21">
        <v>0.602388708353382</v>
      </c>
      <c r="Q105" s="21" t="s">
        <v>646</v>
      </c>
      <c r="R105" s="244">
        <v>-0.23494809643159975</v>
      </c>
      <c r="T105" s="22"/>
      <c r="U105" s="22"/>
      <c r="V105" s="22"/>
      <c r="W105" s="22"/>
      <c r="X105" s="22"/>
      <c r="Y105" s="22"/>
      <c r="Z105" s="22"/>
      <c r="AA105" s="22"/>
    </row>
    <row r="106" spans="1:27" ht="24" customHeight="1">
      <c r="A106" s="15"/>
      <c r="B106" s="347" t="s">
        <v>240</v>
      </c>
      <c r="C106" s="349" t="s">
        <v>324</v>
      </c>
      <c r="D106" s="362" t="s">
        <v>411</v>
      </c>
      <c r="E106" s="362" t="s">
        <v>265</v>
      </c>
      <c r="F106" s="16" t="s">
        <v>235</v>
      </c>
      <c r="G106" s="179">
        <v>0.05390828024609202</v>
      </c>
      <c r="H106" s="17">
        <v>0.13135535420836275</v>
      </c>
      <c r="I106" s="17" t="s">
        <v>646</v>
      </c>
      <c r="J106" s="241">
        <v>-0.23407501756927224</v>
      </c>
      <c r="K106" s="68"/>
      <c r="L106" s="17">
        <v>0.15302319182886942</v>
      </c>
      <c r="M106" s="17" t="s">
        <v>646</v>
      </c>
      <c r="N106" s="241">
        <v>-0.27689607076357864</v>
      </c>
      <c r="O106" s="68"/>
      <c r="P106" s="112">
        <v>0.16518926955287758</v>
      </c>
      <c r="Q106" s="18" t="s">
        <v>646</v>
      </c>
      <c r="R106" s="245">
        <v>-0.29983511199048896</v>
      </c>
      <c r="T106" s="19"/>
      <c r="U106" s="19"/>
      <c r="V106" s="19"/>
      <c r="W106" s="19"/>
      <c r="X106" s="19"/>
      <c r="Y106" s="19"/>
      <c r="Z106" s="19"/>
      <c r="AA106" s="19"/>
    </row>
    <row r="107" spans="1:27" ht="16.5" customHeight="1">
      <c r="A107" s="15"/>
      <c r="B107" s="347"/>
      <c r="C107" s="342"/>
      <c r="D107" s="344"/>
      <c r="E107" s="366"/>
      <c r="F107" s="20" t="s">
        <v>236</v>
      </c>
      <c r="G107" s="178">
        <v>0.26362610146075205</v>
      </c>
      <c r="H107" s="21">
        <v>0.2987553718774448</v>
      </c>
      <c r="I107" s="21" t="s">
        <v>647</v>
      </c>
      <c r="J107" s="244">
        <v>-0.07698278151267936</v>
      </c>
      <c r="K107" s="68"/>
      <c r="L107" s="21">
        <v>0.2823472208143159</v>
      </c>
      <c r="M107" s="21" t="s">
        <v>647</v>
      </c>
      <c r="N107" s="244">
        <v>-0.04160599391308499</v>
      </c>
      <c r="O107" s="68"/>
      <c r="P107" s="21">
        <v>0.26554395191850605</v>
      </c>
      <c r="Q107" s="21" t="s">
        <v>647</v>
      </c>
      <c r="R107" s="244">
        <v>-0.004342725662784426</v>
      </c>
      <c r="T107" s="22"/>
      <c r="U107" s="22"/>
      <c r="V107" s="22"/>
      <c r="W107" s="22"/>
      <c r="X107" s="22"/>
      <c r="Y107" s="22"/>
      <c r="Z107" s="22"/>
      <c r="AA107" s="22"/>
    </row>
    <row r="108" spans="1:27" ht="24" customHeight="1">
      <c r="A108" s="15"/>
      <c r="B108" s="347" t="s">
        <v>243</v>
      </c>
      <c r="C108" s="349" t="s">
        <v>325</v>
      </c>
      <c r="D108" s="362" t="s">
        <v>412</v>
      </c>
      <c r="E108" s="362" t="s">
        <v>272</v>
      </c>
      <c r="F108" s="16" t="s">
        <v>235</v>
      </c>
      <c r="G108" s="179">
        <v>0.0814648331808126</v>
      </c>
      <c r="H108" s="17">
        <v>0.060288954841431354</v>
      </c>
      <c r="I108" s="17" t="s">
        <v>647</v>
      </c>
      <c r="J108" s="241">
        <v>0.08784622640128271</v>
      </c>
      <c r="K108" s="68"/>
      <c r="L108" s="17">
        <v>0.05330794555335643</v>
      </c>
      <c r="M108" s="17" t="s">
        <v>647</v>
      </c>
      <c r="N108" s="241">
        <v>0.12473062366434731</v>
      </c>
      <c r="O108" s="68"/>
      <c r="P108" s="112">
        <v>0.05401676941737132</v>
      </c>
      <c r="Q108" s="18" t="s">
        <v>647</v>
      </c>
      <c r="R108" s="245">
        <v>0.12136980429117478</v>
      </c>
      <c r="T108" s="19"/>
      <c r="U108" s="19"/>
      <c r="V108" s="19"/>
      <c r="W108" s="19"/>
      <c r="X108" s="19"/>
      <c r="Y108" s="19"/>
      <c r="Z108" s="19"/>
      <c r="AA108" s="19"/>
    </row>
    <row r="109" spans="1:27" ht="16.5" customHeight="1">
      <c r="A109" s="15"/>
      <c r="B109" s="347"/>
      <c r="C109" s="342"/>
      <c r="D109" s="344"/>
      <c r="E109" s="366"/>
      <c r="F109" s="20" t="s">
        <v>236</v>
      </c>
      <c r="G109" s="178">
        <v>0.13423269659925635</v>
      </c>
      <c r="H109" s="21">
        <v>0.1703588140171364</v>
      </c>
      <c r="I109" s="21" t="s">
        <v>647</v>
      </c>
      <c r="J109" s="244">
        <v>-0.096850376502059</v>
      </c>
      <c r="K109" s="68"/>
      <c r="L109" s="21">
        <v>0.18901049059447714</v>
      </c>
      <c r="M109" s="21" t="s">
        <v>649</v>
      </c>
      <c r="N109" s="244">
        <v>-0.14029198511660876</v>
      </c>
      <c r="O109" s="68"/>
      <c r="P109" s="21">
        <v>0.1926189618381488</v>
      </c>
      <c r="Q109" s="21" t="s">
        <v>648</v>
      </c>
      <c r="R109" s="244">
        <v>-0.1480901895780056</v>
      </c>
      <c r="T109" s="22"/>
      <c r="U109" s="22"/>
      <c r="V109" s="22"/>
      <c r="W109" s="22"/>
      <c r="X109" s="22"/>
      <c r="Y109" s="22"/>
      <c r="Z109" s="22"/>
      <c r="AA109" s="22"/>
    </row>
    <row r="110" spans="1:27" ht="16.5" customHeight="1">
      <c r="A110" s="15"/>
      <c r="B110" s="347" t="s">
        <v>245</v>
      </c>
      <c r="C110" s="349" t="s">
        <v>472</v>
      </c>
      <c r="D110" s="362" t="s">
        <v>468</v>
      </c>
      <c r="E110" s="362" t="s">
        <v>265</v>
      </c>
      <c r="F110" s="16" t="s">
        <v>235</v>
      </c>
      <c r="G110" s="179">
        <v>0.04635902478340433</v>
      </c>
      <c r="H110" s="17">
        <v>0.10406508093230879</v>
      </c>
      <c r="I110" s="17" t="s">
        <v>648</v>
      </c>
      <c r="J110" s="241">
        <v>-0.19280710497124093</v>
      </c>
      <c r="K110" s="68"/>
      <c r="L110" s="17">
        <v>0.19832557166024065</v>
      </c>
      <c r="M110" s="17" t="s">
        <v>646</v>
      </c>
      <c r="N110" s="241">
        <v>-0.3837951321682531</v>
      </c>
      <c r="O110" s="68"/>
      <c r="P110" s="112">
        <v>0.20938896737247323</v>
      </c>
      <c r="Q110" s="18" t="s">
        <v>646</v>
      </c>
      <c r="R110" s="245">
        <v>-0.4009609217874274</v>
      </c>
      <c r="T110" s="19"/>
      <c r="U110" s="19"/>
      <c r="V110" s="19"/>
      <c r="W110" s="19"/>
      <c r="X110" s="19"/>
      <c r="Y110" s="19"/>
      <c r="Z110" s="19"/>
      <c r="AA110" s="19"/>
    </row>
    <row r="111" spans="1:27" ht="16.5" customHeight="1">
      <c r="A111" s="15"/>
      <c r="B111" s="347"/>
      <c r="C111" s="342"/>
      <c r="D111" s="344"/>
      <c r="E111" s="366"/>
      <c r="F111" s="20" t="s">
        <v>236</v>
      </c>
      <c r="G111" s="178">
        <v>0.1800329913485621</v>
      </c>
      <c r="H111" s="21">
        <v>0.2874149896779014</v>
      </c>
      <c r="I111" s="21" t="s">
        <v>646</v>
      </c>
      <c r="J111" s="244">
        <v>-0.24028063881557207</v>
      </c>
      <c r="K111" s="68"/>
      <c r="L111" s="21">
        <v>0.38982689362415546</v>
      </c>
      <c r="M111" s="21" t="s">
        <v>646</v>
      </c>
      <c r="N111" s="244">
        <v>-0.43201957149566933</v>
      </c>
      <c r="O111" s="68"/>
      <c r="P111" s="21">
        <v>0.40567835883547415</v>
      </c>
      <c r="Q111" s="21" t="s">
        <v>646</v>
      </c>
      <c r="R111" s="244">
        <v>-0.459712542961668</v>
      </c>
      <c r="T111" s="22"/>
      <c r="U111" s="22"/>
      <c r="V111" s="22"/>
      <c r="W111" s="22"/>
      <c r="X111" s="22"/>
      <c r="Y111" s="22"/>
      <c r="Z111" s="22"/>
      <c r="AA111" s="22"/>
    </row>
    <row r="112" spans="1:27" ht="16.5" customHeight="1">
      <c r="A112" s="15"/>
      <c r="B112" s="347" t="s">
        <v>248</v>
      </c>
      <c r="C112" s="349" t="s">
        <v>326</v>
      </c>
      <c r="D112" s="362" t="s">
        <v>413</v>
      </c>
      <c r="E112" s="362" t="s">
        <v>265</v>
      </c>
      <c r="F112" s="16" t="s">
        <v>235</v>
      </c>
      <c r="G112" s="179">
        <v>0.0295100108333607</v>
      </c>
      <c r="H112" s="17">
        <v>0.05602803171903672</v>
      </c>
      <c r="I112" s="17" t="s">
        <v>647</v>
      </c>
      <c r="J112" s="241">
        <v>-0.11728886703032075</v>
      </c>
      <c r="K112" s="68"/>
      <c r="L112" s="17">
        <v>0.036270872009880134</v>
      </c>
      <c r="M112" s="17" t="s">
        <v>647</v>
      </c>
      <c r="N112" s="241">
        <v>-0.03621936450784141</v>
      </c>
      <c r="O112" s="68"/>
      <c r="P112" s="112">
        <v>0.03295940726408989</v>
      </c>
      <c r="Q112" s="18" t="s">
        <v>647</v>
      </c>
      <c r="R112" s="245">
        <v>-0.019322610210743923</v>
      </c>
      <c r="T112" s="19"/>
      <c r="U112" s="19"/>
      <c r="V112" s="19"/>
      <c r="W112" s="19"/>
      <c r="X112" s="19"/>
      <c r="Y112" s="19"/>
      <c r="Z112" s="19"/>
      <c r="AA112" s="19"/>
    </row>
    <row r="113" spans="1:27" ht="16.5" customHeight="1">
      <c r="A113" s="15"/>
      <c r="B113" s="347"/>
      <c r="C113" s="342"/>
      <c r="D113" s="344"/>
      <c r="E113" s="366"/>
      <c r="F113" s="20" t="s">
        <v>236</v>
      </c>
      <c r="G113" s="178">
        <v>0.0847640506489797</v>
      </c>
      <c r="H113" s="21">
        <v>0.06850580788118601</v>
      </c>
      <c r="I113" s="21" t="s">
        <v>647</v>
      </c>
      <c r="J113" s="244">
        <v>0.06371592127669691</v>
      </c>
      <c r="K113" s="68"/>
      <c r="L113" s="21">
        <v>0.1366100520200485</v>
      </c>
      <c r="M113" s="21" t="s">
        <v>648</v>
      </c>
      <c r="N113" s="244">
        <v>-0.15154753895511483</v>
      </c>
      <c r="O113" s="68"/>
      <c r="P113" s="21">
        <v>0.14407384901285333</v>
      </c>
      <c r="Q113" s="21" t="s">
        <v>646</v>
      </c>
      <c r="R113" s="244">
        <v>-0.1689544739913918</v>
      </c>
      <c r="T113" s="22"/>
      <c r="U113" s="22"/>
      <c r="V113" s="22"/>
      <c r="W113" s="22"/>
      <c r="X113" s="22"/>
      <c r="Y113" s="22"/>
      <c r="Z113" s="22"/>
      <c r="AA113" s="22"/>
    </row>
    <row r="114" spans="1:27" ht="16.5" customHeight="1">
      <c r="A114" s="15"/>
      <c r="B114" s="347" t="s">
        <v>251</v>
      </c>
      <c r="C114" s="349" t="s">
        <v>470</v>
      </c>
      <c r="D114" s="362" t="s">
        <v>414</v>
      </c>
      <c r="E114" s="362" t="s">
        <v>265</v>
      </c>
      <c r="F114" s="16" t="s">
        <v>235</v>
      </c>
      <c r="G114" s="179">
        <v>0.10397126595280476</v>
      </c>
      <c r="H114" s="17">
        <v>0.0728261337911655</v>
      </c>
      <c r="I114" s="17" t="s">
        <v>647</v>
      </c>
      <c r="J114" s="241">
        <v>0.11807311930423399</v>
      </c>
      <c r="K114" s="68"/>
      <c r="L114" s="17">
        <v>0.0448204366161576</v>
      </c>
      <c r="M114" s="17" t="s">
        <v>649</v>
      </c>
      <c r="N114" s="241">
        <v>0.2825788224713702</v>
      </c>
      <c r="O114" s="68"/>
      <c r="P114" s="112">
        <v>0.04109754481499155</v>
      </c>
      <c r="Q114" s="18" t="s">
        <v>649</v>
      </c>
      <c r="R114" s="245">
        <v>0.3163081312585827</v>
      </c>
      <c r="T114" s="19"/>
      <c r="U114" s="19"/>
      <c r="V114" s="19"/>
      <c r="W114" s="19"/>
      <c r="X114" s="19"/>
      <c r="Y114" s="19"/>
      <c r="Z114" s="19"/>
      <c r="AA114" s="19"/>
    </row>
    <row r="115" spans="1:27" ht="16.5" customHeight="1">
      <c r="A115" s="15"/>
      <c r="B115" s="347"/>
      <c r="C115" s="342"/>
      <c r="D115" s="344"/>
      <c r="E115" s="366"/>
      <c r="F115" s="20" t="s">
        <v>236</v>
      </c>
      <c r="G115" s="178">
        <v>0.16140066552690027</v>
      </c>
      <c r="H115" s="21">
        <v>0.15144354459013526</v>
      </c>
      <c r="I115" s="21" t="s">
        <v>647</v>
      </c>
      <c r="J115" s="244">
        <v>0.027699694758541574</v>
      </c>
      <c r="K115" s="68"/>
      <c r="L115" s="21">
        <v>0.1796409398518726</v>
      </c>
      <c r="M115" s="21" t="s">
        <v>647</v>
      </c>
      <c r="N115" s="244">
        <v>-0.04755476839382423</v>
      </c>
      <c r="O115" s="68"/>
      <c r="P115" s="21">
        <v>0.16733607017094615</v>
      </c>
      <c r="Q115" s="21" t="s">
        <v>647</v>
      </c>
      <c r="R115" s="244">
        <v>-0.015901185652992294</v>
      </c>
      <c r="T115" s="22"/>
      <c r="U115" s="22"/>
      <c r="V115" s="22"/>
      <c r="W115" s="22"/>
      <c r="X115" s="22"/>
      <c r="Y115" s="22"/>
      <c r="Z115" s="22"/>
      <c r="AA115" s="22"/>
    </row>
    <row r="116" spans="1:27" ht="16.5" customHeight="1">
      <c r="A116" s="15"/>
      <c r="B116" s="347" t="s">
        <v>253</v>
      </c>
      <c r="C116" s="349" t="s">
        <v>546</v>
      </c>
      <c r="D116" s="362" t="s">
        <v>454</v>
      </c>
      <c r="E116" s="362" t="s">
        <v>265</v>
      </c>
      <c r="F116" s="16" t="s">
        <v>235</v>
      </c>
      <c r="G116" s="179">
        <v>0.028292230259566852</v>
      </c>
      <c r="H116" s="17">
        <v>0.023141916959502577</v>
      </c>
      <c r="I116" s="17" t="s">
        <v>647</v>
      </c>
      <c r="J116" s="241">
        <v>0.03395775278305799</v>
      </c>
      <c r="K116" s="68"/>
      <c r="L116" s="17">
        <v>0.020862086996304277</v>
      </c>
      <c r="M116" s="17" t="s">
        <v>647</v>
      </c>
      <c r="N116" s="241">
        <v>0.051805453608329756</v>
      </c>
      <c r="O116" s="68"/>
      <c r="P116" s="112">
        <v>0.02227492546530844</v>
      </c>
      <c r="Q116" s="18" t="s">
        <v>647</v>
      </c>
      <c r="R116" s="245">
        <v>0.04076369091486589</v>
      </c>
      <c r="T116" s="19"/>
      <c r="U116" s="19"/>
      <c r="V116" s="19"/>
      <c r="W116" s="19"/>
      <c r="X116" s="19"/>
      <c r="Y116" s="19"/>
      <c r="Z116" s="19"/>
      <c r="AA116" s="19"/>
    </row>
    <row r="117" spans="1:27" ht="16.5" customHeight="1">
      <c r="A117" s="15"/>
      <c r="B117" s="347"/>
      <c r="C117" s="342"/>
      <c r="D117" s="344"/>
      <c r="E117" s="366"/>
      <c r="F117" s="20" t="s">
        <v>236</v>
      </c>
      <c r="G117" s="178">
        <v>0.2925121815017522</v>
      </c>
      <c r="H117" s="21">
        <v>0.2578688175530547</v>
      </c>
      <c r="I117" s="21" t="s">
        <v>647</v>
      </c>
      <c r="J117" s="244">
        <v>0.07887206205568267</v>
      </c>
      <c r="K117" s="68"/>
      <c r="L117" s="21">
        <v>0.32752393345957576</v>
      </c>
      <c r="M117" s="21" t="s">
        <v>647</v>
      </c>
      <c r="N117" s="244">
        <v>-0.07464817221950047</v>
      </c>
      <c r="O117" s="68"/>
      <c r="P117" s="21">
        <v>0.3276148519527493</v>
      </c>
      <c r="Q117" s="21" t="s">
        <v>647</v>
      </c>
      <c r="R117" s="244">
        <v>-0.07479487698179078</v>
      </c>
      <c r="T117" s="22"/>
      <c r="U117" s="22"/>
      <c r="V117" s="22"/>
      <c r="W117" s="22"/>
      <c r="X117" s="22"/>
      <c r="Y117" s="22"/>
      <c r="Z117" s="22"/>
      <c r="AA117" s="22"/>
    </row>
    <row r="118" spans="1:18" ht="24" customHeight="1">
      <c r="A118" s="1" t="s">
        <v>471</v>
      </c>
      <c r="B118" s="13" t="s">
        <v>335</v>
      </c>
      <c r="D118" s="189"/>
      <c r="E118" s="189"/>
      <c r="F118" s="7"/>
      <c r="G118" s="370" t="s">
        <v>104</v>
      </c>
      <c r="H118" s="370"/>
      <c r="I118" s="370"/>
      <c r="J118" s="370"/>
      <c r="K118" s="370"/>
      <c r="L118" s="370"/>
      <c r="M118" s="370"/>
      <c r="N118" s="370"/>
      <c r="O118" s="370"/>
      <c r="P118" s="370"/>
      <c r="Q118" s="370"/>
      <c r="R118" s="370"/>
    </row>
    <row r="119" spans="1:27" s="23" customFormat="1" ht="24" customHeight="1" hidden="1">
      <c r="A119" s="1"/>
      <c r="B119" s="13"/>
      <c r="C119" s="14"/>
      <c r="D119" s="189"/>
      <c r="E119" s="189"/>
      <c r="F119" s="7"/>
      <c r="G119" s="192"/>
      <c r="H119" s="192"/>
      <c r="I119" s="192"/>
      <c r="J119" s="192"/>
      <c r="K119" s="192"/>
      <c r="L119" s="192"/>
      <c r="M119" s="192"/>
      <c r="N119" s="192"/>
      <c r="O119" s="192"/>
      <c r="P119" s="192"/>
      <c r="Q119" s="192"/>
      <c r="R119" s="192"/>
      <c r="T119" s="4"/>
      <c r="U119" s="4"/>
      <c r="V119" s="4"/>
      <c r="W119" s="4"/>
      <c r="X119" s="4"/>
      <c r="Y119" s="4"/>
      <c r="Z119" s="4"/>
      <c r="AA119" s="4"/>
    </row>
    <row r="120" spans="1:27" ht="16.5" customHeight="1">
      <c r="A120" s="15"/>
      <c r="B120" s="348" t="s">
        <v>231</v>
      </c>
      <c r="C120" s="349" t="s">
        <v>596</v>
      </c>
      <c r="D120" s="362" t="s">
        <v>480</v>
      </c>
      <c r="E120" s="362" t="s">
        <v>481</v>
      </c>
      <c r="F120" s="16" t="s">
        <v>235</v>
      </c>
      <c r="G120" s="179">
        <v>5.520320318798383</v>
      </c>
      <c r="H120" s="112">
        <v>5.550860008938118</v>
      </c>
      <c r="I120" s="112" t="s">
        <v>647</v>
      </c>
      <c r="J120" s="245">
        <v>-0.022249486316414737</v>
      </c>
      <c r="K120" s="68"/>
      <c r="L120" s="112">
        <v>5.5203790011863445</v>
      </c>
      <c r="M120" s="112" t="s">
        <v>647</v>
      </c>
      <c r="N120" s="245">
        <v>-4.2878089100497154E-05</v>
      </c>
      <c r="O120" s="68"/>
      <c r="P120" s="112">
        <v>5.494430817552919</v>
      </c>
      <c r="Q120" s="18" t="s">
        <v>647</v>
      </c>
      <c r="R120" s="245">
        <v>0.018893974981756146</v>
      </c>
      <c r="T120" s="19"/>
      <c r="U120" s="19"/>
      <c r="V120" s="19"/>
      <c r="W120" s="19"/>
      <c r="X120" s="19"/>
      <c r="Y120" s="19"/>
      <c r="Z120" s="19"/>
      <c r="AA120" s="19"/>
    </row>
    <row r="121" spans="1:27" ht="16.5" customHeight="1">
      <c r="A121" s="15"/>
      <c r="B121" s="347"/>
      <c r="C121" s="342"/>
      <c r="D121" s="344"/>
      <c r="E121" s="366"/>
      <c r="F121" s="20" t="s">
        <v>236</v>
      </c>
      <c r="G121" s="178">
        <v>5.764449393071631</v>
      </c>
      <c r="H121" s="21">
        <v>5.7389956856860795</v>
      </c>
      <c r="I121" s="21" t="s">
        <v>647</v>
      </c>
      <c r="J121" s="244">
        <v>0.019803253938449682</v>
      </c>
      <c r="K121" s="68"/>
      <c r="L121" s="21">
        <v>5.721043267629878</v>
      </c>
      <c r="M121" s="21" t="s">
        <v>647</v>
      </c>
      <c r="N121" s="244">
        <v>0.034240138031258284</v>
      </c>
      <c r="O121" s="68"/>
      <c r="P121" s="21">
        <v>5.649498412527742</v>
      </c>
      <c r="Q121" s="21" t="s">
        <v>647</v>
      </c>
      <c r="R121" s="244">
        <v>0.08815945364255295</v>
      </c>
      <c r="T121" s="22"/>
      <c r="U121" s="22"/>
      <c r="V121" s="22"/>
      <c r="W121" s="22"/>
      <c r="X121" s="22"/>
      <c r="Y121" s="22"/>
      <c r="Z121" s="22"/>
      <c r="AA121" s="22"/>
    </row>
    <row r="122" spans="1:18" ht="15" customHeight="1">
      <c r="A122" s="15"/>
      <c r="B122" s="14"/>
      <c r="C122" s="25"/>
      <c r="D122" s="26"/>
      <c r="E122" s="26"/>
      <c r="F122" s="7"/>
      <c r="G122" s="372" t="s">
        <v>105</v>
      </c>
      <c r="H122" s="373"/>
      <c r="I122" s="373"/>
      <c r="J122" s="373"/>
      <c r="K122" s="373"/>
      <c r="L122" s="373"/>
      <c r="M122" s="373"/>
      <c r="N122" s="373"/>
      <c r="O122" s="373"/>
      <c r="P122" s="372"/>
      <c r="Q122" s="372"/>
      <c r="R122" s="372"/>
    </row>
    <row r="123" spans="2:27" ht="16.5" customHeight="1">
      <c r="B123" s="347" t="s">
        <v>237</v>
      </c>
      <c r="C123" s="349" t="s">
        <v>597</v>
      </c>
      <c r="D123" s="362" t="s">
        <v>482</v>
      </c>
      <c r="E123" s="362" t="s">
        <v>481</v>
      </c>
      <c r="F123" s="16" t="s">
        <v>235</v>
      </c>
      <c r="G123" s="179">
        <v>4.978256103148229</v>
      </c>
      <c r="H123" s="17">
        <v>5.222500691516661</v>
      </c>
      <c r="I123" s="17" t="s">
        <v>649</v>
      </c>
      <c r="J123" s="241">
        <v>-0.17283136013292721</v>
      </c>
      <c r="K123" s="68"/>
      <c r="L123" s="17">
        <v>5.346529248195158</v>
      </c>
      <c r="M123" s="17" t="s">
        <v>648</v>
      </c>
      <c r="N123" s="241">
        <v>-0.2758675819842623</v>
      </c>
      <c r="O123" s="68"/>
      <c r="P123" s="112">
        <v>5.270142269093072</v>
      </c>
      <c r="Q123" s="18" t="s">
        <v>648</v>
      </c>
      <c r="R123" s="245">
        <v>-0.2209655465969464</v>
      </c>
      <c r="T123" s="19"/>
      <c r="U123" s="19"/>
      <c r="V123" s="19"/>
      <c r="W123" s="19"/>
      <c r="X123" s="19"/>
      <c r="Y123" s="19"/>
      <c r="Z123" s="19"/>
      <c r="AA123" s="19"/>
    </row>
    <row r="124" spans="2:27" ht="16.5" customHeight="1">
      <c r="B124" s="347"/>
      <c r="C124" s="342"/>
      <c r="D124" s="344"/>
      <c r="E124" s="366"/>
      <c r="F124" s="20" t="s">
        <v>236</v>
      </c>
      <c r="G124" s="178">
        <v>5.5299868857859495</v>
      </c>
      <c r="H124" s="21">
        <v>5.472436656061107</v>
      </c>
      <c r="I124" s="21" t="s">
        <v>647</v>
      </c>
      <c r="J124" s="244">
        <v>0.04168513014236841</v>
      </c>
      <c r="K124" s="68"/>
      <c r="L124" s="21">
        <v>5.619566220689077</v>
      </c>
      <c r="M124" s="21" t="s">
        <v>647</v>
      </c>
      <c r="N124" s="244">
        <v>-0.0697901872254545</v>
      </c>
      <c r="O124" s="68"/>
      <c r="P124" s="21">
        <v>5.488214334401784</v>
      </c>
      <c r="Q124" s="21" t="s">
        <v>647</v>
      </c>
      <c r="R124" s="244">
        <v>0.03164931151955444</v>
      </c>
      <c r="T124" s="22"/>
      <c r="U124" s="22"/>
      <c r="V124" s="22"/>
      <c r="W124" s="22"/>
      <c r="X124" s="22"/>
      <c r="Y124" s="22"/>
      <c r="Z124" s="22"/>
      <c r="AA124" s="22"/>
    </row>
    <row r="125" spans="2:18" ht="15" customHeight="1">
      <c r="B125" s="27"/>
      <c r="C125" s="25"/>
      <c r="D125" s="26"/>
      <c r="E125" s="26"/>
      <c r="F125" s="7"/>
      <c r="G125" s="372" t="s">
        <v>106</v>
      </c>
      <c r="H125" s="373"/>
      <c r="I125" s="373"/>
      <c r="J125" s="373"/>
      <c r="K125" s="373"/>
      <c r="L125" s="373"/>
      <c r="M125" s="373"/>
      <c r="N125" s="373"/>
      <c r="O125" s="373"/>
      <c r="P125" s="372"/>
      <c r="Q125" s="372"/>
      <c r="R125" s="372"/>
    </row>
    <row r="126" spans="1:27" ht="16.5" customHeight="1">
      <c r="A126" s="15"/>
      <c r="B126" s="347" t="s">
        <v>240</v>
      </c>
      <c r="C126" s="349" t="s">
        <v>598</v>
      </c>
      <c r="D126" s="362" t="s">
        <v>483</v>
      </c>
      <c r="E126" s="362" t="s">
        <v>481</v>
      </c>
      <c r="F126" s="16" t="s">
        <v>235</v>
      </c>
      <c r="G126" s="179">
        <v>4.903826383014334</v>
      </c>
      <c r="H126" s="17">
        <v>4.7873790267226255</v>
      </c>
      <c r="I126" s="17" t="s">
        <v>647</v>
      </c>
      <c r="J126" s="241">
        <v>0.07194599039209568</v>
      </c>
      <c r="K126" s="68"/>
      <c r="L126" s="17">
        <v>4.903523813261877</v>
      </c>
      <c r="M126" s="17" t="s">
        <v>647</v>
      </c>
      <c r="N126" s="241">
        <v>0.0001966259020617833</v>
      </c>
      <c r="O126" s="68"/>
      <c r="P126" s="112">
        <v>4.816499450774764</v>
      </c>
      <c r="Q126" s="18" t="s">
        <v>647</v>
      </c>
      <c r="R126" s="245">
        <v>0.05700349058545906</v>
      </c>
      <c r="T126" s="19"/>
      <c r="U126" s="19"/>
      <c r="V126" s="19"/>
      <c r="W126" s="19"/>
      <c r="X126" s="19"/>
      <c r="Y126" s="19"/>
      <c r="Z126" s="19"/>
      <c r="AA126" s="19"/>
    </row>
    <row r="127" spans="1:27" ht="16.5" customHeight="1">
      <c r="A127" s="15"/>
      <c r="B127" s="347"/>
      <c r="C127" s="342"/>
      <c r="D127" s="344"/>
      <c r="E127" s="366"/>
      <c r="F127" s="20" t="s">
        <v>236</v>
      </c>
      <c r="G127" s="178">
        <v>5.079386134411178</v>
      </c>
      <c r="H127" s="21">
        <v>4.805038351161637</v>
      </c>
      <c r="I127" s="21" t="s">
        <v>648</v>
      </c>
      <c r="J127" s="244">
        <v>0.16626519818865731</v>
      </c>
      <c r="K127" s="68"/>
      <c r="L127" s="21">
        <v>4.783195187859712</v>
      </c>
      <c r="M127" s="21" t="s">
        <v>648</v>
      </c>
      <c r="N127" s="244">
        <v>0.1782977920164813</v>
      </c>
      <c r="O127" s="68"/>
      <c r="P127" s="21">
        <v>4.693574126382442</v>
      </c>
      <c r="Q127" s="21" t="s">
        <v>646</v>
      </c>
      <c r="R127" s="244">
        <v>0.23229203278277152</v>
      </c>
      <c r="T127" s="22"/>
      <c r="U127" s="22"/>
      <c r="V127" s="22"/>
      <c r="W127" s="22"/>
      <c r="X127" s="22"/>
      <c r="Y127" s="22"/>
      <c r="Z127" s="22"/>
      <c r="AA127" s="22"/>
    </row>
    <row r="128" spans="1:18" ht="34.5" customHeight="1">
      <c r="A128" s="1" t="s">
        <v>484</v>
      </c>
      <c r="B128" s="13" t="s">
        <v>485</v>
      </c>
      <c r="D128" s="189"/>
      <c r="E128" s="189"/>
      <c r="G128" s="371" t="s">
        <v>109</v>
      </c>
      <c r="H128" s="371"/>
      <c r="I128" s="371"/>
      <c r="J128" s="371"/>
      <c r="K128" s="371"/>
      <c r="L128" s="371"/>
      <c r="M128" s="371"/>
      <c r="N128" s="371"/>
      <c r="O128" s="371"/>
      <c r="P128" s="371"/>
      <c r="Q128" s="371"/>
      <c r="R128" s="371"/>
    </row>
    <row r="129" spans="1:27" s="23" customFormat="1" ht="34.5" customHeight="1" hidden="1">
      <c r="A129" s="1"/>
      <c r="B129" s="13"/>
      <c r="C129" s="14"/>
      <c r="D129" s="189"/>
      <c r="E129" s="189"/>
      <c r="F129" s="8"/>
      <c r="G129" s="193"/>
      <c r="H129" s="193"/>
      <c r="I129" s="193"/>
      <c r="J129" s="193"/>
      <c r="K129" s="193"/>
      <c r="L129" s="193"/>
      <c r="M129" s="193"/>
      <c r="N129" s="193"/>
      <c r="O129" s="193"/>
      <c r="P129" s="193"/>
      <c r="Q129" s="193"/>
      <c r="R129" s="193"/>
      <c r="T129" s="4"/>
      <c r="U129" s="4"/>
      <c r="V129" s="4"/>
      <c r="W129" s="4"/>
      <c r="X129" s="4"/>
      <c r="Y129" s="4"/>
      <c r="Z129" s="4"/>
      <c r="AA129" s="4"/>
    </row>
    <row r="130" spans="1:27" ht="24" customHeight="1">
      <c r="A130" s="15"/>
      <c r="B130" s="348" t="s">
        <v>231</v>
      </c>
      <c r="C130" s="349" t="s">
        <v>447</v>
      </c>
      <c r="D130" s="362" t="s">
        <v>486</v>
      </c>
      <c r="E130" s="362" t="s">
        <v>297</v>
      </c>
      <c r="F130" s="16" t="s">
        <v>235</v>
      </c>
      <c r="G130" s="179">
        <v>4.011001338283127</v>
      </c>
      <c r="H130" s="112">
        <v>3.9720629183292835</v>
      </c>
      <c r="I130" s="112" t="s">
        <v>647</v>
      </c>
      <c r="J130" s="245">
        <v>0.023074468915535613</v>
      </c>
      <c r="K130" s="68"/>
      <c r="L130" s="112">
        <v>4.103016703842361</v>
      </c>
      <c r="M130" s="112" t="s">
        <v>647</v>
      </c>
      <c r="N130" s="245">
        <v>-0.05700467605579062</v>
      </c>
      <c r="O130" s="68"/>
      <c r="P130" s="112">
        <v>4.20863897688007</v>
      </c>
      <c r="Q130" s="18" t="s">
        <v>647</v>
      </c>
      <c r="R130" s="245">
        <v>-0.12033564753396529</v>
      </c>
      <c r="T130" s="19"/>
      <c r="U130" s="19"/>
      <c r="V130" s="19"/>
      <c r="W130" s="19"/>
      <c r="X130" s="19"/>
      <c r="Y130" s="19"/>
      <c r="Z130" s="19"/>
      <c r="AA130" s="19"/>
    </row>
    <row r="131" spans="1:27" ht="16.5" customHeight="1">
      <c r="A131" s="15"/>
      <c r="B131" s="347"/>
      <c r="C131" s="342"/>
      <c r="D131" s="344"/>
      <c r="E131" s="366"/>
      <c r="F131" s="20" t="s">
        <v>236</v>
      </c>
      <c r="G131" s="178">
        <v>4.21997552005321</v>
      </c>
      <c r="H131" s="21">
        <v>4.185122677420826</v>
      </c>
      <c r="I131" s="21" t="s">
        <v>647</v>
      </c>
      <c r="J131" s="244">
        <v>0.019105584062684953</v>
      </c>
      <c r="K131" s="68"/>
      <c r="L131" s="21">
        <v>4.247139326925986</v>
      </c>
      <c r="M131" s="21" t="s">
        <v>647</v>
      </c>
      <c r="N131" s="244">
        <v>-0.015599388228018466</v>
      </c>
      <c r="O131" s="68"/>
      <c r="P131" s="21">
        <v>4.291102890394698</v>
      </c>
      <c r="Q131" s="21" t="s">
        <v>647</v>
      </c>
      <c r="R131" s="244">
        <v>-0.040292592837318994</v>
      </c>
      <c r="T131" s="22"/>
      <c r="U131" s="22"/>
      <c r="V131" s="22"/>
      <c r="W131" s="22"/>
      <c r="X131" s="22"/>
      <c r="Y131" s="22"/>
      <c r="Z131" s="22"/>
      <c r="AA131" s="22"/>
    </row>
    <row r="132" spans="1:27" ht="16.5" customHeight="1">
      <c r="A132" s="15"/>
      <c r="B132" s="347" t="s">
        <v>237</v>
      </c>
      <c r="C132" s="349" t="s">
        <v>599</v>
      </c>
      <c r="D132" s="362" t="s">
        <v>487</v>
      </c>
      <c r="E132" s="362"/>
      <c r="F132" s="16" t="s">
        <v>235</v>
      </c>
      <c r="G132" s="179">
        <v>1.4654310214406092</v>
      </c>
      <c r="H132" s="17">
        <v>1.4613249976071208</v>
      </c>
      <c r="I132" s="17" t="s">
        <v>647</v>
      </c>
      <c r="J132" s="241">
        <v>0.00348708242643071</v>
      </c>
      <c r="K132" s="68"/>
      <c r="L132" s="17">
        <v>1.5034398481030167</v>
      </c>
      <c r="M132" s="17" t="s">
        <v>647</v>
      </c>
      <c r="N132" s="241">
        <v>-0.03069197423839808</v>
      </c>
      <c r="O132" s="68"/>
      <c r="P132" s="112">
        <v>1.5235488339772303</v>
      </c>
      <c r="Q132" s="18" t="s">
        <v>647</v>
      </c>
      <c r="R132" s="245">
        <v>-0.04739245296173799</v>
      </c>
      <c r="T132" s="19"/>
      <c r="U132" s="19"/>
      <c r="V132" s="19"/>
      <c r="W132" s="19"/>
      <c r="X132" s="19"/>
      <c r="Y132" s="19"/>
      <c r="Z132" s="19"/>
      <c r="AA132" s="19"/>
    </row>
    <row r="133" spans="1:27" ht="16.5" customHeight="1">
      <c r="A133" s="15"/>
      <c r="B133" s="347"/>
      <c r="C133" s="342"/>
      <c r="D133" s="344"/>
      <c r="E133" s="366"/>
      <c r="F133" s="20" t="s">
        <v>236</v>
      </c>
      <c r="G133" s="178">
        <v>1.7167730813433786</v>
      </c>
      <c r="H133" s="21">
        <v>1.6989451050298454</v>
      </c>
      <c r="I133" s="21" t="s">
        <v>647</v>
      </c>
      <c r="J133" s="244">
        <v>0.011417439426659506</v>
      </c>
      <c r="K133" s="68"/>
      <c r="L133" s="21">
        <v>1.8371438997112</v>
      </c>
      <c r="M133" s="21" t="s">
        <v>647</v>
      </c>
      <c r="N133" s="244">
        <v>-0.0755849302177542</v>
      </c>
      <c r="O133" s="68"/>
      <c r="P133" s="21">
        <v>1.841238208736795</v>
      </c>
      <c r="Q133" s="21" t="s">
        <v>647</v>
      </c>
      <c r="R133" s="244">
        <v>-0.07803511120089326</v>
      </c>
      <c r="T133" s="22"/>
      <c r="U133" s="22"/>
      <c r="V133" s="22"/>
      <c r="W133" s="22"/>
      <c r="X133" s="22"/>
      <c r="Y133" s="22"/>
      <c r="Z133" s="22"/>
      <c r="AA133" s="22"/>
    </row>
    <row r="134" spans="1:27" ht="16.5" customHeight="1">
      <c r="A134" s="15"/>
      <c r="B134" s="347" t="s">
        <v>240</v>
      </c>
      <c r="C134" s="349" t="s">
        <v>600</v>
      </c>
      <c r="D134" s="362" t="s">
        <v>488</v>
      </c>
      <c r="E134" s="362"/>
      <c r="F134" s="16" t="s">
        <v>235</v>
      </c>
      <c r="G134" s="179">
        <v>3.0484165565628203</v>
      </c>
      <c r="H134" s="17">
        <v>2.956456940018978</v>
      </c>
      <c r="I134" s="17" t="s">
        <v>647</v>
      </c>
      <c r="J134" s="241">
        <v>0.03733594092245921</v>
      </c>
      <c r="K134" s="68"/>
      <c r="L134" s="17">
        <v>2.489126826553109</v>
      </c>
      <c r="M134" s="17" t="s">
        <v>648</v>
      </c>
      <c r="N134" s="241">
        <v>0.23694533303595305</v>
      </c>
      <c r="O134" s="68"/>
      <c r="P134" s="112">
        <v>2.260476206052965</v>
      </c>
      <c r="Q134" s="18" t="s">
        <v>646</v>
      </c>
      <c r="R134" s="245">
        <v>0.36039187631522457</v>
      </c>
      <c r="T134" s="19"/>
      <c r="U134" s="19"/>
      <c r="V134" s="19"/>
      <c r="W134" s="19"/>
      <c r="X134" s="19"/>
      <c r="Y134" s="19"/>
      <c r="Z134" s="19"/>
      <c r="AA134" s="19"/>
    </row>
    <row r="135" spans="1:27" ht="16.5" customHeight="1">
      <c r="A135" s="15"/>
      <c r="B135" s="347"/>
      <c r="C135" s="342"/>
      <c r="D135" s="344"/>
      <c r="E135" s="366"/>
      <c r="F135" s="20" t="s">
        <v>236</v>
      </c>
      <c r="G135" s="178">
        <v>4.158265688400456</v>
      </c>
      <c r="H135" s="21">
        <v>4.055598949404703</v>
      </c>
      <c r="I135" s="21" t="s">
        <v>647</v>
      </c>
      <c r="J135" s="244">
        <v>0.0360846601959013</v>
      </c>
      <c r="K135" s="68"/>
      <c r="L135" s="21">
        <v>3.77606349824762</v>
      </c>
      <c r="M135" s="21" t="s">
        <v>649</v>
      </c>
      <c r="N135" s="244">
        <v>0.13410790959973934</v>
      </c>
      <c r="O135" s="68"/>
      <c r="P135" s="21">
        <v>3.617352418389493</v>
      </c>
      <c r="Q135" s="21" t="s">
        <v>648</v>
      </c>
      <c r="R135" s="244">
        <v>0.19195404833206373</v>
      </c>
      <c r="T135" s="22"/>
      <c r="U135" s="22"/>
      <c r="V135" s="22"/>
      <c r="W135" s="22"/>
      <c r="X135" s="22"/>
      <c r="Y135" s="22"/>
      <c r="Z135" s="22"/>
      <c r="AA135" s="22"/>
    </row>
    <row r="136" spans="1:27" ht="36" customHeight="1">
      <c r="A136" s="15"/>
      <c r="B136" s="347" t="s">
        <v>243</v>
      </c>
      <c r="C136" s="349" t="s">
        <v>460</v>
      </c>
      <c r="D136" s="157" t="s">
        <v>379</v>
      </c>
      <c r="E136" s="157" t="s">
        <v>265</v>
      </c>
      <c r="F136" s="16" t="s">
        <v>235</v>
      </c>
      <c r="G136" s="179">
        <v>1.6946483757624946</v>
      </c>
      <c r="H136" s="17">
        <v>2.0640700578658175</v>
      </c>
      <c r="I136" s="17" t="s">
        <v>648</v>
      </c>
      <c r="J136" s="241">
        <v>-0.23734541203174828</v>
      </c>
      <c r="K136" s="68"/>
      <c r="L136" s="17">
        <v>2.2191700400611523</v>
      </c>
      <c r="M136" s="17" t="s">
        <v>646</v>
      </c>
      <c r="N136" s="241">
        <v>-0.33431591121668436</v>
      </c>
      <c r="O136" s="68"/>
      <c r="P136" s="112">
        <v>2.295355478049408</v>
      </c>
      <c r="Q136" s="18" t="s">
        <v>646</v>
      </c>
      <c r="R136" s="245">
        <v>-0.37897645811316066</v>
      </c>
      <c r="T136" s="19"/>
      <c r="U136" s="19"/>
      <c r="V136" s="19"/>
      <c r="W136" s="19"/>
      <c r="X136" s="19"/>
      <c r="Y136" s="19"/>
      <c r="Z136" s="19"/>
      <c r="AA136" s="19"/>
    </row>
    <row r="137" spans="1:27" ht="16.5" customHeight="1">
      <c r="A137" s="15"/>
      <c r="B137" s="347"/>
      <c r="C137" s="342"/>
      <c r="D137" s="158"/>
      <c r="E137" s="159"/>
      <c r="F137" s="20" t="s">
        <v>236</v>
      </c>
      <c r="G137" s="178">
        <v>1.8684292899226511</v>
      </c>
      <c r="H137" s="21">
        <v>1.9561740454353849</v>
      </c>
      <c r="I137" s="21" t="s">
        <v>647</v>
      </c>
      <c r="J137" s="244">
        <v>-0.05757275350713716</v>
      </c>
      <c r="K137" s="68"/>
      <c r="L137" s="21">
        <v>2.1238788843891707</v>
      </c>
      <c r="M137" s="21" t="s">
        <v>648</v>
      </c>
      <c r="N137" s="244">
        <v>-0.1617876350148252</v>
      </c>
      <c r="O137" s="68"/>
      <c r="P137" s="21">
        <v>2.13027754782755</v>
      </c>
      <c r="Q137" s="21" t="s">
        <v>648</v>
      </c>
      <c r="R137" s="244">
        <v>-0.16654891303579025</v>
      </c>
      <c r="T137" s="22"/>
      <c r="U137" s="22"/>
      <c r="V137" s="22"/>
      <c r="W137" s="22"/>
      <c r="X137" s="22"/>
      <c r="Y137" s="22"/>
      <c r="Z137" s="22"/>
      <c r="AA137" s="22"/>
    </row>
    <row r="138" spans="1:27" ht="16.5" customHeight="1">
      <c r="A138" s="15"/>
      <c r="B138" s="347" t="s">
        <v>245</v>
      </c>
      <c r="C138" s="349" t="s">
        <v>327</v>
      </c>
      <c r="D138" s="362" t="s">
        <v>451</v>
      </c>
      <c r="E138" s="362"/>
      <c r="F138" s="16" t="s">
        <v>235</v>
      </c>
      <c r="G138" s="179">
        <v>3.8861063253989125</v>
      </c>
      <c r="H138" s="17">
        <v>3.6384238689922164</v>
      </c>
      <c r="I138" s="17" t="s">
        <v>647</v>
      </c>
      <c r="J138" s="241">
        <v>0.1516402614318665</v>
      </c>
      <c r="K138" s="68"/>
      <c r="L138" s="17">
        <v>3.7520102814373457</v>
      </c>
      <c r="M138" s="17" t="s">
        <v>647</v>
      </c>
      <c r="N138" s="241">
        <v>0.07991120278719266</v>
      </c>
      <c r="O138" s="68"/>
      <c r="P138" s="112">
        <v>3.774462780358186</v>
      </c>
      <c r="Q138" s="18" t="s">
        <v>647</v>
      </c>
      <c r="R138" s="245">
        <v>0.06783124272940727</v>
      </c>
      <c r="T138" s="19"/>
      <c r="U138" s="19"/>
      <c r="V138" s="19"/>
      <c r="W138" s="19"/>
      <c r="X138" s="19"/>
      <c r="Y138" s="19"/>
      <c r="Z138" s="19"/>
      <c r="AA138" s="19"/>
    </row>
    <row r="139" spans="1:27" ht="16.5" customHeight="1">
      <c r="A139" s="15"/>
      <c r="B139" s="347"/>
      <c r="C139" s="342"/>
      <c r="D139" s="344"/>
      <c r="E139" s="366"/>
      <c r="F139" s="20" t="s">
        <v>236</v>
      </c>
      <c r="G139" s="178">
        <v>3.348494278814636</v>
      </c>
      <c r="H139" s="21">
        <v>3.3648780906506692</v>
      </c>
      <c r="I139" s="21" t="s">
        <v>647</v>
      </c>
      <c r="J139" s="244">
        <v>-0.010836078581522976</v>
      </c>
      <c r="K139" s="68"/>
      <c r="L139" s="21">
        <v>3.463971544869425</v>
      </c>
      <c r="M139" s="21" t="s">
        <v>647</v>
      </c>
      <c r="N139" s="244">
        <v>-0.07516306598211653</v>
      </c>
      <c r="O139" s="68"/>
      <c r="P139" s="21">
        <v>3.5285058222535985</v>
      </c>
      <c r="Q139" s="21" t="s">
        <v>647</v>
      </c>
      <c r="R139" s="244">
        <v>-0.11547378339452093</v>
      </c>
      <c r="T139" s="22"/>
      <c r="U139" s="22"/>
      <c r="V139" s="22"/>
      <c r="W139" s="22"/>
      <c r="X139" s="22"/>
      <c r="Y139" s="22"/>
      <c r="Z139" s="22"/>
      <c r="AA139" s="22"/>
    </row>
    <row r="140" spans="2:27" ht="16.5" customHeight="1">
      <c r="B140" s="347" t="s">
        <v>248</v>
      </c>
      <c r="C140" s="349" t="s">
        <v>489</v>
      </c>
      <c r="D140" s="362" t="s">
        <v>490</v>
      </c>
      <c r="E140" s="362"/>
      <c r="F140" s="16" t="s">
        <v>235</v>
      </c>
      <c r="G140" s="179">
        <v>2.473247062020605</v>
      </c>
      <c r="H140" s="17">
        <v>2.270251351803266</v>
      </c>
      <c r="I140" s="17" t="s">
        <v>647</v>
      </c>
      <c r="J140" s="241">
        <v>0.09635408794132604</v>
      </c>
      <c r="K140" s="68"/>
      <c r="L140" s="17">
        <v>2.098075555438748</v>
      </c>
      <c r="M140" s="17" t="s">
        <v>649</v>
      </c>
      <c r="N140" s="241">
        <v>0.18558454181394352</v>
      </c>
      <c r="O140" s="68"/>
      <c r="P140" s="112">
        <v>1.884806172296796</v>
      </c>
      <c r="Q140" s="18" t="s">
        <v>648</v>
      </c>
      <c r="R140" s="245">
        <v>0.32834581308920663</v>
      </c>
      <c r="T140" s="19"/>
      <c r="U140" s="19"/>
      <c r="V140" s="19"/>
      <c r="W140" s="19"/>
      <c r="X140" s="19"/>
      <c r="Y140" s="19"/>
      <c r="Z140" s="19"/>
      <c r="AA140" s="19"/>
    </row>
    <row r="141" spans="2:27" ht="16.5" customHeight="1">
      <c r="B141" s="347"/>
      <c r="C141" s="342"/>
      <c r="D141" s="344"/>
      <c r="E141" s="366"/>
      <c r="F141" s="20" t="s">
        <v>236</v>
      </c>
      <c r="G141" s="178">
        <v>3.117839709558026</v>
      </c>
      <c r="H141" s="21">
        <v>3.1018936508002573</v>
      </c>
      <c r="I141" s="21" t="s">
        <v>647</v>
      </c>
      <c r="J141" s="244">
        <v>0.0059303677507181315</v>
      </c>
      <c r="K141" s="68"/>
      <c r="L141" s="21">
        <v>2.704435814194227</v>
      </c>
      <c r="M141" s="21" t="s">
        <v>648</v>
      </c>
      <c r="N141" s="244">
        <v>0.16350293646780817</v>
      </c>
      <c r="O141" s="68"/>
      <c r="P141" s="21">
        <v>2.502730689561998</v>
      </c>
      <c r="Q141" s="21" t="s">
        <v>646</v>
      </c>
      <c r="R141" s="244">
        <v>0.2584855359894069</v>
      </c>
      <c r="T141" s="22"/>
      <c r="U141" s="22"/>
      <c r="V141" s="22"/>
      <c r="W141" s="22"/>
      <c r="X141" s="22"/>
      <c r="Y141" s="22"/>
      <c r="Z141" s="22"/>
      <c r="AA141" s="22"/>
    </row>
    <row r="142" spans="2:27" ht="16.5" customHeight="1">
      <c r="B142" s="347" t="s">
        <v>251</v>
      </c>
      <c r="C142" s="349" t="s">
        <v>491</v>
      </c>
      <c r="D142" s="362" t="s">
        <v>492</v>
      </c>
      <c r="E142" s="362"/>
      <c r="F142" s="16" t="s">
        <v>235</v>
      </c>
      <c r="G142" s="179">
        <v>2.5789043473289475</v>
      </c>
      <c r="H142" s="17">
        <v>2.4965870145309</v>
      </c>
      <c r="I142" s="17" t="s">
        <v>647</v>
      </c>
      <c r="J142" s="241">
        <v>0.06691238001207149</v>
      </c>
      <c r="K142" s="68"/>
      <c r="L142" s="17">
        <v>2.271578841826778</v>
      </c>
      <c r="M142" s="17" t="s">
        <v>648</v>
      </c>
      <c r="N142" s="241">
        <v>0.2608950885320237</v>
      </c>
      <c r="O142" s="68"/>
      <c r="P142" s="112">
        <v>2.3130706293307806</v>
      </c>
      <c r="Q142" s="18" t="s">
        <v>648</v>
      </c>
      <c r="R142" s="245">
        <v>0.23027037592394625</v>
      </c>
      <c r="T142" s="19"/>
      <c r="U142" s="19"/>
      <c r="V142" s="19"/>
      <c r="W142" s="19"/>
      <c r="X142" s="19"/>
      <c r="Y142" s="19"/>
      <c r="Z142" s="19"/>
      <c r="AA142" s="19"/>
    </row>
    <row r="143" spans="2:27" ht="16.5" customHeight="1">
      <c r="B143" s="347"/>
      <c r="C143" s="342"/>
      <c r="D143" s="344"/>
      <c r="E143" s="366"/>
      <c r="F143" s="20" t="s">
        <v>236</v>
      </c>
      <c r="G143" s="178">
        <v>2.7078585696854502</v>
      </c>
      <c r="H143" s="21">
        <v>2.474776473324944</v>
      </c>
      <c r="I143" s="21" t="s">
        <v>648</v>
      </c>
      <c r="J143" s="244">
        <v>0.18815339000832548</v>
      </c>
      <c r="K143" s="68"/>
      <c r="L143" s="21">
        <v>2.3453554013958495</v>
      </c>
      <c r="M143" s="21" t="s">
        <v>646</v>
      </c>
      <c r="N143" s="244">
        <v>0.31422918833508373</v>
      </c>
      <c r="O143" s="68"/>
      <c r="P143" s="21">
        <v>2.36989824256143</v>
      </c>
      <c r="Q143" s="21" t="s">
        <v>646</v>
      </c>
      <c r="R143" s="244">
        <v>0.30424805112306286</v>
      </c>
      <c r="T143" s="22"/>
      <c r="U143" s="22"/>
      <c r="V143" s="22"/>
      <c r="W143" s="22"/>
      <c r="X143" s="22"/>
      <c r="Y143" s="22"/>
      <c r="Z143" s="22"/>
      <c r="AA143" s="22"/>
    </row>
    <row r="144" spans="1:18" ht="24" customHeight="1">
      <c r="A144" s="1" t="s">
        <v>493</v>
      </c>
      <c r="B144" s="13" t="s">
        <v>494</v>
      </c>
      <c r="D144" s="189"/>
      <c r="E144" s="189"/>
      <c r="F144" s="194"/>
      <c r="G144" s="356" t="s">
        <v>108</v>
      </c>
      <c r="H144" s="356"/>
      <c r="I144" s="356"/>
      <c r="J144" s="356"/>
      <c r="K144" s="356"/>
      <c r="L144" s="356"/>
      <c r="M144" s="356"/>
      <c r="N144" s="356"/>
      <c r="O144" s="356"/>
      <c r="P144" s="356"/>
      <c r="Q144" s="356"/>
      <c r="R144" s="356"/>
    </row>
    <row r="145" spans="1:27" s="23" customFormat="1" ht="24" customHeight="1" hidden="1">
      <c r="A145" s="1"/>
      <c r="B145" s="13"/>
      <c r="C145" s="14"/>
      <c r="D145" s="189"/>
      <c r="E145" s="189"/>
      <c r="F145" s="194"/>
      <c r="G145" s="163"/>
      <c r="H145" s="163"/>
      <c r="I145" s="163"/>
      <c r="J145" s="163"/>
      <c r="K145" s="163"/>
      <c r="L145" s="163"/>
      <c r="M145" s="163"/>
      <c r="N145" s="163"/>
      <c r="O145" s="163"/>
      <c r="P145" s="163"/>
      <c r="Q145" s="163"/>
      <c r="R145" s="163"/>
      <c r="T145" s="4"/>
      <c r="U145" s="4"/>
      <c r="V145" s="4"/>
      <c r="W145" s="4"/>
      <c r="X145" s="4"/>
      <c r="Y145" s="4"/>
      <c r="Z145" s="4"/>
      <c r="AA145" s="4"/>
    </row>
    <row r="146" spans="1:27" ht="16.5" customHeight="1">
      <c r="A146" s="15"/>
      <c r="B146" s="348" t="s">
        <v>231</v>
      </c>
      <c r="C146" s="349" t="s">
        <v>496</v>
      </c>
      <c r="D146" s="362" t="s">
        <v>497</v>
      </c>
      <c r="E146" s="362" t="s">
        <v>284</v>
      </c>
      <c r="F146" s="16" t="s">
        <v>235</v>
      </c>
      <c r="G146" s="179">
        <v>2.951220324533274</v>
      </c>
      <c r="H146" s="112">
        <v>3.2188687245684915</v>
      </c>
      <c r="I146" s="112" t="s">
        <v>646</v>
      </c>
      <c r="J146" s="245">
        <v>-0.35134583888126747</v>
      </c>
      <c r="K146" s="68"/>
      <c r="L146" s="112">
        <v>3.1426118667242364</v>
      </c>
      <c r="M146" s="112" t="s">
        <v>648</v>
      </c>
      <c r="N146" s="245">
        <v>-0.2466640033628151</v>
      </c>
      <c r="O146" s="68"/>
      <c r="P146" s="112">
        <v>3.1632597196283037</v>
      </c>
      <c r="Q146" s="18" t="s">
        <v>648</v>
      </c>
      <c r="R146" s="245">
        <v>-0.27936607096705185</v>
      </c>
      <c r="T146" s="19"/>
      <c r="U146" s="19"/>
      <c r="V146" s="19"/>
      <c r="W146" s="19"/>
      <c r="X146" s="19"/>
      <c r="Y146" s="19"/>
      <c r="Z146" s="19"/>
      <c r="AA146" s="19"/>
    </row>
    <row r="147" spans="1:27" ht="16.5" customHeight="1">
      <c r="A147" s="15"/>
      <c r="B147" s="347"/>
      <c r="C147" s="342"/>
      <c r="D147" s="344"/>
      <c r="E147" s="366"/>
      <c r="F147" s="20" t="s">
        <v>236</v>
      </c>
      <c r="G147" s="178">
        <v>3.1527086587148596</v>
      </c>
      <c r="H147" s="21">
        <v>3.1976542815306357</v>
      </c>
      <c r="I147" s="21" t="s">
        <v>647</v>
      </c>
      <c r="J147" s="244">
        <v>-0.05699838618255658</v>
      </c>
      <c r="K147" s="68"/>
      <c r="L147" s="21">
        <v>3.2033462603877085</v>
      </c>
      <c r="M147" s="21" t="s">
        <v>647</v>
      </c>
      <c r="N147" s="244">
        <v>-0.06645824881680339</v>
      </c>
      <c r="O147" s="68"/>
      <c r="P147" s="21">
        <v>3.163285777797484</v>
      </c>
      <c r="Q147" s="21" t="s">
        <v>647</v>
      </c>
      <c r="R147" s="244">
        <v>-0.01368996017109064</v>
      </c>
      <c r="T147" s="22"/>
      <c r="U147" s="22"/>
      <c r="V147" s="22"/>
      <c r="W147" s="22"/>
      <c r="X147" s="22"/>
      <c r="Y147" s="22"/>
      <c r="Z147" s="22"/>
      <c r="AA147" s="22"/>
    </row>
    <row r="148" spans="1:27" ht="16.5" customHeight="1">
      <c r="A148" s="15"/>
      <c r="B148" s="347" t="s">
        <v>237</v>
      </c>
      <c r="C148" s="352" t="s">
        <v>336</v>
      </c>
      <c r="D148" s="351" t="s">
        <v>337</v>
      </c>
      <c r="E148" s="362" t="s">
        <v>481</v>
      </c>
      <c r="F148" s="7" t="s">
        <v>235</v>
      </c>
      <c r="G148" s="179">
        <v>2.829193409182819</v>
      </c>
      <c r="H148" s="17">
        <v>3.091886033928186</v>
      </c>
      <c r="I148" s="17" t="s">
        <v>646</v>
      </c>
      <c r="J148" s="241">
        <v>-0.3194141261150743</v>
      </c>
      <c r="K148" s="68"/>
      <c r="L148" s="17">
        <v>3.0930081941346583</v>
      </c>
      <c r="M148" s="17" t="s">
        <v>646</v>
      </c>
      <c r="N148" s="241">
        <v>-0.32508232063330317</v>
      </c>
      <c r="O148" s="68"/>
      <c r="P148" s="112">
        <v>3.1053827412443202</v>
      </c>
      <c r="Q148" s="18" t="s">
        <v>646</v>
      </c>
      <c r="R148" s="245">
        <v>-0.34468912834662685</v>
      </c>
      <c r="T148" s="19"/>
      <c r="U148" s="19"/>
      <c r="V148" s="19"/>
      <c r="W148" s="19"/>
      <c r="X148" s="19"/>
      <c r="Y148" s="19"/>
      <c r="Z148" s="19"/>
      <c r="AA148" s="19"/>
    </row>
    <row r="149" spans="1:27" ht="16.5" customHeight="1">
      <c r="A149" s="15"/>
      <c r="B149" s="347"/>
      <c r="C149" s="342"/>
      <c r="D149" s="344"/>
      <c r="E149" s="366"/>
      <c r="F149" s="20" t="s">
        <v>236</v>
      </c>
      <c r="G149" s="178">
        <v>2.9568168993072614</v>
      </c>
      <c r="H149" s="21">
        <v>2.965611012713868</v>
      </c>
      <c r="I149" s="21" t="s">
        <v>647</v>
      </c>
      <c r="J149" s="244">
        <v>-0.010526952452286426</v>
      </c>
      <c r="K149" s="68"/>
      <c r="L149" s="21">
        <v>3.027278023157027</v>
      </c>
      <c r="M149" s="21" t="s">
        <v>647</v>
      </c>
      <c r="N149" s="244">
        <v>-0.0843754040228596</v>
      </c>
      <c r="O149" s="68"/>
      <c r="P149" s="21">
        <v>2.98085798834426</v>
      </c>
      <c r="Q149" s="21" t="s">
        <v>647</v>
      </c>
      <c r="R149" s="244">
        <v>-0.02859868969787854</v>
      </c>
      <c r="T149" s="22"/>
      <c r="U149" s="22"/>
      <c r="V149" s="22"/>
      <c r="W149" s="22"/>
      <c r="X149" s="22"/>
      <c r="Y149" s="22"/>
      <c r="Z149" s="22"/>
      <c r="AA149" s="22"/>
    </row>
    <row r="150" spans="1:27" ht="16.5" customHeight="1">
      <c r="A150" s="15"/>
      <c r="B150" s="347" t="s">
        <v>240</v>
      </c>
      <c r="C150" s="349" t="s">
        <v>338</v>
      </c>
      <c r="D150" s="362" t="s">
        <v>339</v>
      </c>
      <c r="E150" s="362" t="s">
        <v>265</v>
      </c>
      <c r="F150" s="16" t="s">
        <v>235</v>
      </c>
      <c r="G150" s="179">
        <v>2.5267444141502313</v>
      </c>
      <c r="H150" s="112">
        <v>2.674998817491603</v>
      </c>
      <c r="I150" s="112" t="s">
        <v>647</v>
      </c>
      <c r="J150" s="245">
        <v>-0.15099220164253713</v>
      </c>
      <c r="K150" s="68"/>
      <c r="L150" s="112">
        <v>2.691135411716334</v>
      </c>
      <c r="M150" s="112" t="s">
        <v>647</v>
      </c>
      <c r="N150" s="245">
        <v>-0.1682693420838799</v>
      </c>
      <c r="O150" s="68"/>
      <c r="P150" s="112">
        <v>2.737059825554384</v>
      </c>
      <c r="Q150" s="18" t="s">
        <v>649</v>
      </c>
      <c r="R150" s="245">
        <v>-0.21735617703282542</v>
      </c>
      <c r="T150" s="19"/>
      <c r="U150" s="19"/>
      <c r="V150" s="19"/>
      <c r="W150" s="19"/>
      <c r="X150" s="19"/>
      <c r="Y150" s="19"/>
      <c r="Z150" s="19"/>
      <c r="AA150" s="19"/>
    </row>
    <row r="151" spans="1:27" ht="16.5" customHeight="1">
      <c r="A151" s="15"/>
      <c r="B151" s="347"/>
      <c r="C151" s="342"/>
      <c r="D151" s="344"/>
      <c r="E151" s="366"/>
      <c r="F151" s="20" t="s">
        <v>236</v>
      </c>
      <c r="G151" s="178">
        <v>2.514336132302825</v>
      </c>
      <c r="H151" s="21">
        <v>2.5455908699536596</v>
      </c>
      <c r="I151" s="21" t="s">
        <v>647</v>
      </c>
      <c r="J151" s="244">
        <v>-0.03084514455649211</v>
      </c>
      <c r="K151" s="68"/>
      <c r="L151" s="21">
        <v>2.5772840021282915</v>
      </c>
      <c r="M151" s="21" t="s">
        <v>647</v>
      </c>
      <c r="N151" s="244">
        <v>-0.0627131453156137</v>
      </c>
      <c r="O151" s="68"/>
      <c r="P151" s="21">
        <v>2.5717928363992453</v>
      </c>
      <c r="Q151" s="21" t="s">
        <v>647</v>
      </c>
      <c r="R151" s="244">
        <v>-0.057424320014211216</v>
      </c>
      <c r="T151" s="22"/>
      <c r="U151" s="22"/>
      <c r="V151" s="22"/>
      <c r="W151" s="22"/>
      <c r="X151" s="22"/>
      <c r="Y151" s="22"/>
      <c r="Z151" s="22"/>
      <c r="AA151" s="22"/>
    </row>
    <row r="152" spans="1:27" ht="15.75" customHeight="1">
      <c r="A152" s="15"/>
      <c r="B152" s="347" t="s">
        <v>243</v>
      </c>
      <c r="C152" s="349" t="s">
        <v>340</v>
      </c>
      <c r="D152" s="362" t="s">
        <v>341</v>
      </c>
      <c r="E152" s="362" t="s">
        <v>481</v>
      </c>
      <c r="F152" s="16" t="s">
        <v>235</v>
      </c>
      <c r="G152" s="179">
        <v>2.207525019373168</v>
      </c>
      <c r="H152" s="112">
        <v>2.321344731981839</v>
      </c>
      <c r="I152" s="112" t="s">
        <v>647</v>
      </c>
      <c r="J152" s="245">
        <v>-0.1120905849240485</v>
      </c>
      <c r="K152" s="68"/>
      <c r="L152" s="112">
        <v>2.2796009905266477</v>
      </c>
      <c r="M152" s="112" t="s">
        <v>647</v>
      </c>
      <c r="N152" s="245">
        <v>-0.07404342807065616</v>
      </c>
      <c r="O152" s="68"/>
      <c r="P152" s="112">
        <v>2.3033713983181316</v>
      </c>
      <c r="Q152" s="18" t="s">
        <v>647</v>
      </c>
      <c r="R152" s="245">
        <v>-0.09853924214279904</v>
      </c>
      <c r="T152" s="19"/>
      <c r="U152" s="19"/>
      <c r="V152" s="19"/>
      <c r="W152" s="19"/>
      <c r="X152" s="19"/>
      <c r="Y152" s="19"/>
      <c r="Z152" s="19"/>
      <c r="AA152" s="19"/>
    </row>
    <row r="153" spans="1:27" ht="15.75" customHeight="1">
      <c r="A153" s="15"/>
      <c r="B153" s="347"/>
      <c r="C153" s="342"/>
      <c r="D153" s="344"/>
      <c r="E153" s="366"/>
      <c r="F153" s="20" t="s">
        <v>236</v>
      </c>
      <c r="G153" s="178">
        <v>2.021598998168812</v>
      </c>
      <c r="H153" s="21">
        <v>2.0585096090474733</v>
      </c>
      <c r="I153" s="21" t="s">
        <v>647</v>
      </c>
      <c r="J153" s="244">
        <v>-0.037405087703572246</v>
      </c>
      <c r="K153" s="68"/>
      <c r="L153" s="21">
        <v>2.07297254820109</v>
      </c>
      <c r="M153" s="21" t="s">
        <v>647</v>
      </c>
      <c r="N153" s="244">
        <v>-0.05243801420061916</v>
      </c>
      <c r="O153" s="68"/>
      <c r="P153" s="21">
        <v>2.0365688548967955</v>
      </c>
      <c r="Q153" s="21" t="s">
        <v>647</v>
      </c>
      <c r="R153" s="244">
        <v>-0.015488736071237276</v>
      </c>
      <c r="T153" s="22"/>
      <c r="U153" s="22"/>
      <c r="V153" s="22"/>
      <c r="W153" s="22"/>
      <c r="X153" s="22"/>
      <c r="Y153" s="22"/>
      <c r="Z153" s="22"/>
      <c r="AA153" s="22"/>
    </row>
    <row r="154" spans="1:27" ht="15.75" customHeight="1">
      <c r="A154" s="15"/>
      <c r="B154" s="347" t="s">
        <v>245</v>
      </c>
      <c r="C154" s="352" t="s">
        <v>342</v>
      </c>
      <c r="D154" s="351" t="s">
        <v>343</v>
      </c>
      <c r="E154" s="362" t="s">
        <v>481</v>
      </c>
      <c r="F154" s="7" t="s">
        <v>235</v>
      </c>
      <c r="G154" s="179">
        <v>2.34535560640268</v>
      </c>
      <c r="H154" s="17">
        <v>2.549496438939856</v>
      </c>
      <c r="I154" s="17" t="s">
        <v>649</v>
      </c>
      <c r="J154" s="241">
        <v>-0.2089113308772445</v>
      </c>
      <c r="K154" s="68"/>
      <c r="L154" s="17">
        <v>2.499817652128535</v>
      </c>
      <c r="M154" s="17" t="s">
        <v>647</v>
      </c>
      <c r="N154" s="241">
        <v>-0.16457063870372884</v>
      </c>
      <c r="O154" s="68"/>
      <c r="P154" s="112">
        <v>2.5367371064103037</v>
      </c>
      <c r="Q154" s="18" t="s">
        <v>649</v>
      </c>
      <c r="R154" s="245">
        <v>-0.2029302049752394</v>
      </c>
      <c r="T154" s="19"/>
      <c r="U154" s="19"/>
      <c r="V154" s="19"/>
      <c r="W154" s="19"/>
      <c r="X154" s="19"/>
      <c r="Y154" s="19"/>
      <c r="Z154" s="19"/>
      <c r="AA154" s="19"/>
    </row>
    <row r="155" spans="1:27" ht="15.75" customHeight="1">
      <c r="A155" s="15"/>
      <c r="B155" s="347"/>
      <c r="C155" s="342"/>
      <c r="D155" s="344"/>
      <c r="E155" s="366"/>
      <c r="F155" s="20" t="s">
        <v>236</v>
      </c>
      <c r="G155" s="178">
        <v>2.2276942192853735</v>
      </c>
      <c r="H155" s="21">
        <v>2.263925009676701</v>
      </c>
      <c r="I155" s="21" t="s">
        <v>647</v>
      </c>
      <c r="J155" s="244">
        <v>-0.03775143072690176</v>
      </c>
      <c r="K155" s="68"/>
      <c r="L155" s="21">
        <v>2.2916734862691452</v>
      </c>
      <c r="M155" s="21" t="s">
        <v>647</v>
      </c>
      <c r="N155" s="244">
        <v>-0.06696603006568681</v>
      </c>
      <c r="O155" s="68"/>
      <c r="P155" s="21">
        <v>2.2806400886013694</v>
      </c>
      <c r="Q155" s="21" t="s">
        <v>647</v>
      </c>
      <c r="R155" s="244">
        <v>-0.055481069516596315</v>
      </c>
      <c r="T155" s="22"/>
      <c r="U155" s="22"/>
      <c r="V155" s="22"/>
      <c r="W155" s="22"/>
      <c r="X155" s="22"/>
      <c r="Y155" s="22"/>
      <c r="Z155" s="22"/>
      <c r="AA155" s="22"/>
    </row>
    <row r="156" spans="1:27" ht="24" customHeight="1">
      <c r="A156" s="15"/>
      <c r="B156" s="347" t="s">
        <v>248</v>
      </c>
      <c r="C156" s="352" t="s">
        <v>544</v>
      </c>
      <c r="D156" s="351" t="s">
        <v>345</v>
      </c>
      <c r="E156" s="362"/>
      <c r="F156" s="7" t="s">
        <v>235</v>
      </c>
      <c r="G156" s="179">
        <v>2.4468910691533443</v>
      </c>
      <c r="H156" s="17">
        <v>2.837333265962221</v>
      </c>
      <c r="I156" s="17" t="s">
        <v>646</v>
      </c>
      <c r="J156" s="241">
        <v>-0.40289831004063664</v>
      </c>
      <c r="K156" s="68"/>
      <c r="L156" s="17">
        <v>2.79099890971665</v>
      </c>
      <c r="M156" s="17" t="s">
        <v>646</v>
      </c>
      <c r="N156" s="241">
        <v>-0.3549896534856794</v>
      </c>
      <c r="O156" s="68"/>
      <c r="P156" s="112">
        <v>2.8679066753089466</v>
      </c>
      <c r="Q156" s="18" t="s">
        <v>646</v>
      </c>
      <c r="R156" s="245">
        <v>-0.4477267952418182</v>
      </c>
      <c r="T156" s="19"/>
      <c r="U156" s="19"/>
      <c r="V156" s="19"/>
      <c r="W156" s="19"/>
      <c r="X156" s="19"/>
      <c r="Y156" s="19"/>
      <c r="Z156" s="19"/>
      <c r="AA156" s="19"/>
    </row>
    <row r="157" spans="1:27" ht="15" customHeight="1">
      <c r="A157" s="15"/>
      <c r="B157" s="347"/>
      <c r="C157" s="342"/>
      <c r="D157" s="344"/>
      <c r="E157" s="366"/>
      <c r="F157" s="20" t="s">
        <v>236</v>
      </c>
      <c r="G157" s="178">
        <v>2.4710706110766023</v>
      </c>
      <c r="H157" s="21">
        <v>2.5779705584896653</v>
      </c>
      <c r="I157" s="21" t="s">
        <v>647</v>
      </c>
      <c r="J157" s="244">
        <v>-0.1123257460288302</v>
      </c>
      <c r="K157" s="68"/>
      <c r="L157" s="21">
        <v>2.6290350353101215</v>
      </c>
      <c r="M157" s="21" t="s">
        <v>648</v>
      </c>
      <c r="N157" s="244">
        <v>-0.1615403031977839</v>
      </c>
      <c r="O157" s="68"/>
      <c r="P157" s="21">
        <v>2.656413868661883</v>
      </c>
      <c r="Q157" s="21" t="s">
        <v>648</v>
      </c>
      <c r="R157" s="244">
        <v>-0.1905517282457908</v>
      </c>
      <c r="T157" s="22"/>
      <c r="U157" s="22"/>
      <c r="V157" s="22"/>
      <c r="W157" s="22"/>
      <c r="X157" s="22"/>
      <c r="Y157" s="22"/>
      <c r="Z157" s="22"/>
      <c r="AA157" s="22"/>
    </row>
    <row r="158" spans="1:27" ht="15" customHeight="1">
      <c r="A158" s="15"/>
      <c r="B158" s="347" t="s">
        <v>251</v>
      </c>
      <c r="C158" s="352" t="s">
        <v>346</v>
      </c>
      <c r="D158" s="351" t="s">
        <v>347</v>
      </c>
      <c r="E158" s="362"/>
      <c r="F158" s="7" t="s">
        <v>235</v>
      </c>
      <c r="G158" s="179">
        <v>3.185307043800329</v>
      </c>
      <c r="H158" s="17">
        <v>3.412818121489104</v>
      </c>
      <c r="I158" s="17" t="s">
        <v>646</v>
      </c>
      <c r="J158" s="241">
        <v>-0.2977493634118049</v>
      </c>
      <c r="K158" s="68"/>
      <c r="L158" s="17">
        <v>3.2879456381669763</v>
      </c>
      <c r="M158" s="17" t="s">
        <v>647</v>
      </c>
      <c r="N158" s="241">
        <v>-0.12785947526120536</v>
      </c>
      <c r="O158" s="68"/>
      <c r="P158" s="112">
        <v>3.332567950675404</v>
      </c>
      <c r="Q158" s="18" t="s">
        <v>649</v>
      </c>
      <c r="R158" s="245">
        <v>-0.18711577595451173</v>
      </c>
      <c r="T158" s="19"/>
      <c r="U158" s="19"/>
      <c r="V158" s="19"/>
      <c r="W158" s="19"/>
      <c r="X158" s="19"/>
      <c r="Y158" s="19"/>
      <c r="Z158" s="19"/>
      <c r="AA158" s="19"/>
    </row>
    <row r="159" spans="1:27" ht="15" customHeight="1">
      <c r="A159" s="15"/>
      <c r="B159" s="347"/>
      <c r="C159" s="342"/>
      <c r="D159" s="344"/>
      <c r="E159" s="366"/>
      <c r="F159" s="20" t="s">
        <v>236</v>
      </c>
      <c r="G159" s="178">
        <v>3.4372634234484343</v>
      </c>
      <c r="H159" s="21">
        <v>3.490321185739586</v>
      </c>
      <c r="I159" s="21" t="s">
        <v>647</v>
      </c>
      <c r="J159" s="244">
        <v>-0.07076578743960645</v>
      </c>
      <c r="K159" s="68"/>
      <c r="L159" s="21">
        <v>3.4486924045455534</v>
      </c>
      <c r="M159" s="21" t="s">
        <v>647</v>
      </c>
      <c r="N159" s="244">
        <v>-0.015062724859822903</v>
      </c>
      <c r="O159" s="68"/>
      <c r="P159" s="21">
        <v>3.4663526030163587</v>
      </c>
      <c r="Q159" s="21" t="s">
        <v>647</v>
      </c>
      <c r="R159" s="244">
        <v>-0.03894893671204866</v>
      </c>
      <c r="T159" s="22"/>
      <c r="U159" s="22"/>
      <c r="V159" s="22"/>
      <c r="W159" s="22"/>
      <c r="X159" s="22"/>
      <c r="Y159" s="22"/>
      <c r="Z159" s="22"/>
      <c r="AA159" s="22"/>
    </row>
    <row r="160" spans="1:18" ht="34.5" customHeight="1">
      <c r="A160" s="1" t="s">
        <v>348</v>
      </c>
      <c r="B160" s="195" t="s">
        <v>349</v>
      </c>
      <c r="D160" s="138"/>
      <c r="E160" s="138"/>
      <c r="F160" s="138"/>
      <c r="G160" s="356" t="s">
        <v>107</v>
      </c>
      <c r="H160" s="356"/>
      <c r="I160" s="356"/>
      <c r="J160" s="356"/>
      <c r="K160" s="356"/>
      <c r="L160" s="356"/>
      <c r="M160" s="356"/>
      <c r="N160" s="356"/>
      <c r="O160" s="356"/>
      <c r="P160" s="356"/>
      <c r="Q160" s="356"/>
      <c r="R160" s="356"/>
    </row>
    <row r="161" spans="1:27" s="23" customFormat="1" ht="34.5" customHeight="1" hidden="1">
      <c r="A161" s="1"/>
      <c r="B161" s="195"/>
      <c r="C161" s="14"/>
      <c r="D161" s="138"/>
      <c r="E161" s="138"/>
      <c r="F161" s="138"/>
      <c r="G161" s="163"/>
      <c r="H161" s="163"/>
      <c r="I161" s="163"/>
      <c r="J161" s="163"/>
      <c r="K161" s="163"/>
      <c r="L161" s="163"/>
      <c r="M161" s="163"/>
      <c r="N161" s="163"/>
      <c r="O161" s="163"/>
      <c r="P161" s="163"/>
      <c r="Q161" s="163"/>
      <c r="R161" s="163"/>
      <c r="T161" s="4"/>
      <c r="U161" s="4"/>
      <c r="V161" s="4"/>
      <c r="W161" s="4"/>
      <c r="X161" s="4"/>
      <c r="Y161" s="4"/>
      <c r="Z161" s="4"/>
      <c r="AA161" s="4"/>
    </row>
    <row r="162" spans="1:27" ht="16.5" customHeight="1">
      <c r="A162" s="15"/>
      <c r="B162" s="348" t="s">
        <v>231</v>
      </c>
      <c r="C162" s="341" t="s">
        <v>350</v>
      </c>
      <c r="D162" s="343" t="s">
        <v>351</v>
      </c>
      <c r="E162" s="343"/>
      <c r="F162" s="164" t="s">
        <v>235</v>
      </c>
      <c r="G162" s="175">
        <v>3.011655016497134</v>
      </c>
      <c r="H162" s="17">
        <v>3.1635555847444627</v>
      </c>
      <c r="I162" s="17" t="s">
        <v>649</v>
      </c>
      <c r="J162" s="241">
        <v>-0.18709689742834978</v>
      </c>
      <c r="K162" s="68"/>
      <c r="L162" s="17">
        <v>3.1573177805919355</v>
      </c>
      <c r="M162" s="17" t="s">
        <v>649</v>
      </c>
      <c r="N162" s="241">
        <v>-0.18511833006658718</v>
      </c>
      <c r="O162" s="68"/>
      <c r="P162" s="17">
        <v>3.1876223322997648</v>
      </c>
      <c r="Q162" s="167" t="s">
        <v>649</v>
      </c>
      <c r="R162" s="241">
        <v>-0.22440405691473436</v>
      </c>
      <c r="T162" s="19"/>
      <c r="U162" s="19"/>
      <c r="V162" s="19"/>
      <c r="W162" s="19"/>
      <c r="X162" s="19"/>
      <c r="Y162" s="19"/>
      <c r="Z162" s="19"/>
      <c r="AA162" s="19"/>
    </row>
    <row r="163" spans="1:27" ht="16.5" customHeight="1">
      <c r="A163" s="15"/>
      <c r="B163" s="347"/>
      <c r="C163" s="342"/>
      <c r="D163" s="344"/>
      <c r="E163" s="366"/>
      <c r="F163" s="20" t="s">
        <v>236</v>
      </c>
      <c r="G163" s="178">
        <v>3.240164320500511</v>
      </c>
      <c r="H163" s="21">
        <v>3.2787447281062034</v>
      </c>
      <c r="I163" s="21" t="s">
        <v>647</v>
      </c>
      <c r="J163" s="244">
        <v>-0.048074720489802006</v>
      </c>
      <c r="K163" s="68"/>
      <c r="L163" s="21">
        <v>3.2976846094833103</v>
      </c>
      <c r="M163" s="21" t="s">
        <v>647</v>
      </c>
      <c r="N163" s="244">
        <v>-0.07241789420502964</v>
      </c>
      <c r="O163" s="68"/>
      <c r="P163" s="21">
        <v>3.2741101183526475</v>
      </c>
      <c r="Q163" s="21" t="s">
        <v>647</v>
      </c>
      <c r="R163" s="244">
        <v>-0.042515863516952905</v>
      </c>
      <c r="T163" s="22"/>
      <c r="U163" s="22"/>
      <c r="V163" s="22"/>
      <c r="W163" s="22"/>
      <c r="X163" s="22"/>
      <c r="Y163" s="22"/>
      <c r="Z163" s="22"/>
      <c r="AA163" s="22"/>
    </row>
    <row r="164" spans="1:27" ht="16.5" customHeight="1">
      <c r="A164" s="15"/>
      <c r="B164" s="347" t="s">
        <v>237</v>
      </c>
      <c r="C164" s="349" t="s">
        <v>116</v>
      </c>
      <c r="D164" s="362" t="s">
        <v>353</v>
      </c>
      <c r="E164" s="362"/>
      <c r="F164" s="16" t="s">
        <v>235</v>
      </c>
      <c r="G164" s="179">
        <v>2.7891960272148943</v>
      </c>
      <c r="H164" s="17">
        <v>2.9013607673624713</v>
      </c>
      <c r="I164" s="17" t="s">
        <v>647</v>
      </c>
      <c r="J164" s="241">
        <v>-0.11894616640176463</v>
      </c>
      <c r="K164" s="68"/>
      <c r="L164" s="17">
        <v>2.855234874580076</v>
      </c>
      <c r="M164" s="17" t="s">
        <v>647</v>
      </c>
      <c r="N164" s="241">
        <v>-0.07142332552537618</v>
      </c>
      <c r="O164" s="68"/>
      <c r="P164" s="112">
        <v>2.842968456718333</v>
      </c>
      <c r="Q164" s="18" t="s">
        <v>647</v>
      </c>
      <c r="R164" s="245">
        <v>-0.05780238988322622</v>
      </c>
      <c r="T164" s="19"/>
      <c r="U164" s="19"/>
      <c r="V164" s="19"/>
      <c r="W164" s="19"/>
      <c r="X164" s="19"/>
      <c r="Y164" s="19"/>
      <c r="Z164" s="19"/>
      <c r="AA164" s="19"/>
    </row>
    <row r="165" spans="1:27" ht="16.5" customHeight="1">
      <c r="A165" s="15"/>
      <c r="B165" s="347"/>
      <c r="C165" s="342"/>
      <c r="D165" s="344"/>
      <c r="E165" s="366"/>
      <c r="F165" s="20" t="s">
        <v>236</v>
      </c>
      <c r="G165" s="178">
        <v>3.11271548409101</v>
      </c>
      <c r="H165" s="21">
        <v>3.1612346239110014</v>
      </c>
      <c r="I165" s="21" t="s">
        <v>647</v>
      </c>
      <c r="J165" s="244">
        <v>-0.05485689173470432</v>
      </c>
      <c r="K165" s="68"/>
      <c r="L165" s="21">
        <v>3.127692207831119</v>
      </c>
      <c r="M165" s="21" t="s">
        <v>647</v>
      </c>
      <c r="N165" s="244">
        <v>-0.01661452462571216</v>
      </c>
      <c r="O165" s="68"/>
      <c r="P165" s="21">
        <v>3.0843551527194357</v>
      </c>
      <c r="Q165" s="21" t="s">
        <v>647</v>
      </c>
      <c r="R165" s="244">
        <v>0.03103371064597578</v>
      </c>
      <c r="T165" s="22"/>
      <c r="U165" s="22"/>
      <c r="V165" s="22"/>
      <c r="W165" s="22"/>
      <c r="X165" s="22"/>
      <c r="Y165" s="22"/>
      <c r="Z165" s="22"/>
      <c r="AA165" s="22"/>
    </row>
    <row r="166" spans="1:27" ht="16.5" customHeight="1">
      <c r="A166" s="15"/>
      <c r="B166" s="347" t="s">
        <v>240</v>
      </c>
      <c r="C166" s="349" t="s">
        <v>354</v>
      </c>
      <c r="D166" s="362" t="s">
        <v>355</v>
      </c>
      <c r="E166" s="362"/>
      <c r="F166" s="16" t="s">
        <v>235</v>
      </c>
      <c r="G166" s="179">
        <v>3.011655016497134</v>
      </c>
      <c r="H166" s="17">
        <v>3.088500094359325</v>
      </c>
      <c r="I166" s="17" t="s">
        <v>647</v>
      </c>
      <c r="J166" s="241">
        <v>-0.08888604924987027</v>
      </c>
      <c r="K166" s="68"/>
      <c r="L166" s="17">
        <v>3.0601213304365396</v>
      </c>
      <c r="M166" s="17" t="s">
        <v>647</v>
      </c>
      <c r="N166" s="241">
        <v>-0.057463926260796876</v>
      </c>
      <c r="O166" s="68"/>
      <c r="P166" s="112">
        <v>3.045391502089556</v>
      </c>
      <c r="Q166" s="18" t="s">
        <v>647</v>
      </c>
      <c r="R166" s="245">
        <v>-0.03961680231758351</v>
      </c>
      <c r="T166" s="19"/>
      <c r="U166" s="19"/>
      <c r="V166" s="19"/>
      <c r="W166" s="19"/>
      <c r="X166" s="19"/>
      <c r="Y166" s="19"/>
      <c r="Z166" s="19"/>
      <c r="AA166" s="19"/>
    </row>
    <row r="167" spans="1:27" ht="16.5" customHeight="1">
      <c r="A167" s="15"/>
      <c r="B167" s="347"/>
      <c r="C167" s="342"/>
      <c r="D167" s="344"/>
      <c r="E167" s="366"/>
      <c r="F167" s="20" t="s">
        <v>236</v>
      </c>
      <c r="G167" s="178">
        <v>3.231761919569969</v>
      </c>
      <c r="H167" s="21">
        <v>3.175904478882225</v>
      </c>
      <c r="I167" s="21" t="s">
        <v>647</v>
      </c>
      <c r="J167" s="244">
        <v>0.06733379299614826</v>
      </c>
      <c r="K167" s="68"/>
      <c r="L167" s="21">
        <v>3.1627236270995356</v>
      </c>
      <c r="M167" s="21" t="s">
        <v>647</v>
      </c>
      <c r="N167" s="244">
        <v>0.08193585255309799</v>
      </c>
      <c r="O167" s="68"/>
      <c r="P167" s="21">
        <v>3.1313476985955977</v>
      </c>
      <c r="Q167" s="21" t="s">
        <v>647</v>
      </c>
      <c r="R167" s="244">
        <v>0.11799267558658834</v>
      </c>
      <c r="T167" s="22"/>
      <c r="U167" s="22"/>
      <c r="V167" s="22"/>
      <c r="W167" s="22"/>
      <c r="X167" s="22"/>
      <c r="Y167" s="22"/>
      <c r="Z167" s="22"/>
      <c r="AA167" s="22"/>
    </row>
    <row r="168" spans="1:27" ht="16.5" customHeight="1">
      <c r="A168" s="15"/>
      <c r="B168" s="347" t="s">
        <v>243</v>
      </c>
      <c r="C168" s="349" t="s">
        <v>356</v>
      </c>
      <c r="D168" s="362" t="s">
        <v>357</v>
      </c>
      <c r="E168" s="362"/>
      <c r="F168" s="16" t="s">
        <v>235</v>
      </c>
      <c r="G168" s="179">
        <v>2.897533083858693</v>
      </c>
      <c r="H168" s="17">
        <v>2.932623973648627</v>
      </c>
      <c r="I168" s="17" t="s">
        <v>647</v>
      </c>
      <c r="J168" s="241">
        <v>-0.038235321820537134</v>
      </c>
      <c r="K168" s="68"/>
      <c r="L168" s="17">
        <v>2.92649560194554</v>
      </c>
      <c r="M168" s="17" t="s">
        <v>647</v>
      </c>
      <c r="N168" s="241">
        <v>-0.032029374174246804</v>
      </c>
      <c r="O168" s="68"/>
      <c r="P168" s="112">
        <v>2.8877670398198805</v>
      </c>
      <c r="Q168" s="18" t="s">
        <v>647</v>
      </c>
      <c r="R168" s="245">
        <v>0.010719796489635117</v>
      </c>
      <c r="T168" s="19"/>
      <c r="U168" s="19"/>
      <c r="V168" s="19"/>
      <c r="W168" s="19"/>
      <c r="X168" s="19"/>
      <c r="Y168" s="19"/>
      <c r="Z168" s="19"/>
      <c r="AA168" s="19"/>
    </row>
    <row r="169" spans="1:27" ht="16.5" customHeight="1">
      <c r="A169" s="15"/>
      <c r="B169" s="347"/>
      <c r="C169" s="342"/>
      <c r="D169" s="344"/>
      <c r="E169" s="366"/>
      <c r="F169" s="20" t="s">
        <v>236</v>
      </c>
      <c r="G169" s="178">
        <v>3.1365478408562177</v>
      </c>
      <c r="H169" s="21">
        <v>3.12236298194452</v>
      </c>
      <c r="I169" s="21" t="s">
        <v>647</v>
      </c>
      <c r="J169" s="244">
        <v>0.016210638424777473</v>
      </c>
      <c r="K169" s="68"/>
      <c r="L169" s="21">
        <v>3.079992722362845</v>
      </c>
      <c r="M169" s="21" t="s">
        <v>647</v>
      </c>
      <c r="N169" s="244">
        <v>0.06454250026288672</v>
      </c>
      <c r="O169" s="68"/>
      <c r="P169" s="21">
        <v>3.0233705049003166</v>
      </c>
      <c r="Q169" s="21" t="s">
        <v>649</v>
      </c>
      <c r="R169" s="244">
        <v>0.12609810272723324</v>
      </c>
      <c r="T169" s="22"/>
      <c r="U169" s="22"/>
      <c r="V169" s="22"/>
      <c r="W169" s="22"/>
      <c r="X169" s="22"/>
      <c r="Y169" s="22"/>
      <c r="Z169" s="22"/>
      <c r="AA169" s="22"/>
    </row>
    <row r="170" spans="1:27" ht="16.5" customHeight="1">
      <c r="A170" s="15"/>
      <c r="B170" s="347" t="s">
        <v>245</v>
      </c>
      <c r="C170" s="349" t="s">
        <v>358</v>
      </c>
      <c r="D170" s="362" t="s">
        <v>359</v>
      </c>
      <c r="E170" s="362"/>
      <c r="F170" s="16" t="s">
        <v>235</v>
      </c>
      <c r="G170" s="179">
        <v>3.100600316265021</v>
      </c>
      <c r="H170" s="17">
        <v>3.2606476046684514</v>
      </c>
      <c r="I170" s="17" t="s">
        <v>649</v>
      </c>
      <c r="J170" s="241">
        <v>-0.204106028764949</v>
      </c>
      <c r="K170" s="68"/>
      <c r="L170" s="17">
        <v>3.250770054414288</v>
      </c>
      <c r="M170" s="17" t="s">
        <v>649</v>
      </c>
      <c r="N170" s="241">
        <v>-0.19586112888268747</v>
      </c>
      <c r="O170" s="68"/>
      <c r="P170" s="112">
        <v>3.2474891142228923</v>
      </c>
      <c r="Q170" s="18" t="s">
        <v>649</v>
      </c>
      <c r="R170" s="245">
        <v>-0.18896484216774956</v>
      </c>
      <c r="T170" s="19"/>
      <c r="U170" s="19"/>
      <c r="V170" s="19"/>
      <c r="W170" s="19"/>
      <c r="X170" s="19"/>
      <c r="Y170" s="19"/>
      <c r="Z170" s="19"/>
      <c r="AA170" s="19"/>
    </row>
    <row r="171" spans="1:27" ht="16.5" customHeight="1">
      <c r="A171" s="15"/>
      <c r="B171" s="347"/>
      <c r="C171" s="342"/>
      <c r="D171" s="344"/>
      <c r="E171" s="366"/>
      <c r="F171" s="20" t="s">
        <v>236</v>
      </c>
      <c r="G171" s="178">
        <v>3.3212217112027456</v>
      </c>
      <c r="H171" s="21">
        <v>3.389067552979841</v>
      </c>
      <c r="I171" s="21" t="s">
        <v>647</v>
      </c>
      <c r="J171" s="244">
        <v>-0.09167304404536944</v>
      </c>
      <c r="K171" s="68"/>
      <c r="L171" s="21">
        <v>3.3986539582517206</v>
      </c>
      <c r="M171" s="21" t="s">
        <v>647</v>
      </c>
      <c r="N171" s="244">
        <v>-0.10415433482147764</v>
      </c>
      <c r="O171" s="68"/>
      <c r="P171" s="21">
        <v>3.37980193068688</v>
      </c>
      <c r="Q171" s="21" t="s">
        <v>647</v>
      </c>
      <c r="R171" s="244">
        <v>-0.07820920839524949</v>
      </c>
      <c r="T171" s="22"/>
      <c r="U171" s="22"/>
      <c r="V171" s="22"/>
      <c r="W171" s="22"/>
      <c r="X171" s="22"/>
      <c r="Y171" s="22"/>
      <c r="Z171" s="22"/>
      <c r="AA171" s="22"/>
    </row>
    <row r="172" spans="1:27" ht="16.5" customHeight="1">
      <c r="A172" s="15"/>
      <c r="B172" s="347" t="s">
        <v>248</v>
      </c>
      <c r="C172" s="349" t="s">
        <v>360</v>
      </c>
      <c r="D172" s="362" t="s">
        <v>361</v>
      </c>
      <c r="E172" s="362"/>
      <c r="F172" s="16" t="s">
        <v>235</v>
      </c>
      <c r="G172" s="179">
        <v>2.9005260373854083</v>
      </c>
      <c r="H172" s="17">
        <v>3.042486658649622</v>
      </c>
      <c r="I172" s="17" t="s">
        <v>647</v>
      </c>
      <c r="J172" s="241">
        <v>-0.16461655837042327</v>
      </c>
      <c r="K172" s="68"/>
      <c r="L172" s="17">
        <v>2.9791117776641487</v>
      </c>
      <c r="M172" s="17" t="s">
        <v>647</v>
      </c>
      <c r="N172" s="241">
        <v>-0.09057444291188085</v>
      </c>
      <c r="O172" s="68"/>
      <c r="P172" s="112">
        <v>2.9892975675992757</v>
      </c>
      <c r="Q172" s="18" t="s">
        <v>647</v>
      </c>
      <c r="R172" s="245">
        <v>-0.10242709439766474</v>
      </c>
      <c r="T172" s="19"/>
      <c r="U172" s="19"/>
      <c r="V172" s="19"/>
      <c r="W172" s="19"/>
      <c r="X172" s="19"/>
      <c r="Y172" s="19"/>
      <c r="Z172" s="19"/>
      <c r="AA172" s="19"/>
    </row>
    <row r="173" spans="1:27" ht="16.5" customHeight="1">
      <c r="A173" s="15"/>
      <c r="B173" s="347"/>
      <c r="C173" s="342"/>
      <c r="D173" s="344"/>
      <c r="E173" s="366"/>
      <c r="F173" s="20" t="s">
        <v>236</v>
      </c>
      <c r="G173" s="178">
        <v>3.077259248564538</v>
      </c>
      <c r="H173" s="21">
        <v>3.1860559735548764</v>
      </c>
      <c r="I173" s="21" t="s">
        <v>647</v>
      </c>
      <c r="J173" s="244">
        <v>-0.12853338019845698</v>
      </c>
      <c r="K173" s="68"/>
      <c r="L173" s="21">
        <v>3.1040952741708967</v>
      </c>
      <c r="M173" s="21" t="s">
        <v>647</v>
      </c>
      <c r="N173" s="244">
        <v>-0.03058979726440528</v>
      </c>
      <c r="O173" s="68"/>
      <c r="P173" s="21">
        <v>3.110435857199562</v>
      </c>
      <c r="Q173" s="21" t="s">
        <v>647</v>
      </c>
      <c r="R173" s="244">
        <v>-0.03807727196794709</v>
      </c>
      <c r="T173" s="22"/>
      <c r="U173" s="22"/>
      <c r="V173" s="22"/>
      <c r="W173" s="22"/>
      <c r="X173" s="22"/>
      <c r="Y173" s="22"/>
      <c r="Z173" s="22"/>
      <c r="AA173" s="22"/>
    </row>
    <row r="174" spans="1:27" ht="16.5" customHeight="1">
      <c r="A174" s="15"/>
      <c r="B174" s="347" t="s">
        <v>251</v>
      </c>
      <c r="C174" s="349" t="s">
        <v>362</v>
      </c>
      <c r="D174" s="362" t="s">
        <v>363</v>
      </c>
      <c r="E174" s="362"/>
      <c r="F174" s="16" t="s">
        <v>235</v>
      </c>
      <c r="G174" s="179">
        <v>3.07263194529355</v>
      </c>
      <c r="H174" s="17">
        <v>3.2198682800681757</v>
      </c>
      <c r="I174" s="17" t="s">
        <v>647</v>
      </c>
      <c r="J174" s="241">
        <v>-0.17513190143489551</v>
      </c>
      <c r="K174" s="68"/>
      <c r="L174" s="17">
        <v>3.0589836579810292</v>
      </c>
      <c r="M174" s="17" t="s">
        <v>647</v>
      </c>
      <c r="N174" s="241">
        <v>0.0156491956602273</v>
      </c>
      <c r="O174" s="68"/>
      <c r="P174" s="112">
        <v>3.0545669626819136</v>
      </c>
      <c r="Q174" s="18" t="s">
        <v>647</v>
      </c>
      <c r="R174" s="245">
        <v>0.020439809436003886</v>
      </c>
      <c r="T174" s="19"/>
      <c r="U174" s="19"/>
      <c r="V174" s="19"/>
      <c r="W174" s="19"/>
      <c r="X174" s="19"/>
      <c r="Y174" s="19"/>
      <c r="Z174" s="19"/>
      <c r="AA174" s="19"/>
    </row>
    <row r="175" spans="1:27" ht="16.5" customHeight="1">
      <c r="A175" s="15"/>
      <c r="B175" s="347"/>
      <c r="C175" s="342"/>
      <c r="D175" s="344"/>
      <c r="E175" s="366"/>
      <c r="F175" s="20" t="s">
        <v>236</v>
      </c>
      <c r="G175" s="178">
        <v>3.1902488866183143</v>
      </c>
      <c r="H175" s="21">
        <v>3.3448675759280984</v>
      </c>
      <c r="I175" s="21" t="s">
        <v>648</v>
      </c>
      <c r="J175" s="244">
        <v>-0.19336865519156587</v>
      </c>
      <c r="K175" s="68"/>
      <c r="L175" s="21">
        <v>3.2167763261159483</v>
      </c>
      <c r="M175" s="21" t="s">
        <v>647</v>
      </c>
      <c r="N175" s="244">
        <v>-0.03129631513305696</v>
      </c>
      <c r="O175" s="68"/>
      <c r="P175" s="21">
        <v>3.218319965683441</v>
      </c>
      <c r="Q175" s="21" t="s">
        <v>647</v>
      </c>
      <c r="R175" s="244">
        <v>-0.03298742582965179</v>
      </c>
      <c r="T175" s="22"/>
      <c r="U175" s="22"/>
      <c r="V175" s="22"/>
      <c r="W175" s="22"/>
      <c r="X175" s="22"/>
      <c r="Y175" s="22"/>
      <c r="Z175" s="22"/>
      <c r="AA175" s="22"/>
    </row>
    <row r="176" spans="1:27" ht="16.5" customHeight="1">
      <c r="A176" s="15"/>
      <c r="B176" s="347" t="s">
        <v>253</v>
      </c>
      <c r="C176" s="349" t="s">
        <v>364</v>
      </c>
      <c r="D176" s="362" t="s">
        <v>498</v>
      </c>
      <c r="E176" s="362"/>
      <c r="F176" s="16" t="s">
        <v>235</v>
      </c>
      <c r="G176" s="179">
        <v>2.7718109295109485</v>
      </c>
      <c r="H176" s="17">
        <v>3.055766882126218</v>
      </c>
      <c r="I176" s="17" t="s">
        <v>646</v>
      </c>
      <c r="J176" s="241">
        <v>-0.32116907093399705</v>
      </c>
      <c r="K176" s="68"/>
      <c r="L176" s="17">
        <v>3.0477911842026053</v>
      </c>
      <c r="M176" s="17" t="s">
        <v>646</v>
      </c>
      <c r="N176" s="241">
        <v>-0.32092581415547494</v>
      </c>
      <c r="O176" s="68"/>
      <c r="P176" s="112">
        <v>3.0330015689261223</v>
      </c>
      <c r="Q176" s="18" t="s">
        <v>646</v>
      </c>
      <c r="R176" s="245">
        <v>-0.30104955722500376</v>
      </c>
      <c r="T176" s="19"/>
      <c r="U176" s="19"/>
      <c r="V176" s="19"/>
      <c r="W176" s="19"/>
      <c r="X176" s="19"/>
      <c r="Y176" s="19"/>
      <c r="Z176" s="19"/>
      <c r="AA176" s="19"/>
    </row>
    <row r="177" spans="1:27" ht="16.5" customHeight="1">
      <c r="A177" s="15"/>
      <c r="B177" s="347"/>
      <c r="C177" s="342"/>
      <c r="D177" s="344"/>
      <c r="E177" s="366"/>
      <c r="F177" s="20" t="s">
        <v>236</v>
      </c>
      <c r="G177" s="178">
        <v>3.1490207089154265</v>
      </c>
      <c r="H177" s="21">
        <v>3.234689211572423</v>
      </c>
      <c r="I177" s="21" t="s">
        <v>647</v>
      </c>
      <c r="J177" s="244">
        <v>-0.10092265524494316</v>
      </c>
      <c r="K177" s="68"/>
      <c r="L177" s="21">
        <v>3.2308693930097903</v>
      </c>
      <c r="M177" s="21" t="s">
        <v>647</v>
      </c>
      <c r="N177" s="244">
        <v>-0.09926237227528509</v>
      </c>
      <c r="O177" s="68"/>
      <c r="P177" s="21">
        <v>3.193527562977468</v>
      </c>
      <c r="Q177" s="21" t="s">
        <v>647</v>
      </c>
      <c r="R177" s="244">
        <v>-0.05273035273768767</v>
      </c>
      <c r="T177" s="22"/>
      <c r="U177" s="22"/>
      <c r="V177" s="22"/>
      <c r="W177" s="22"/>
      <c r="X177" s="22"/>
      <c r="Y177" s="22"/>
      <c r="Z177" s="22"/>
      <c r="AA177" s="22"/>
    </row>
    <row r="178" spans="1:27" ht="16.5" customHeight="1">
      <c r="A178" s="15"/>
      <c r="B178" s="347" t="s">
        <v>255</v>
      </c>
      <c r="C178" s="349" t="s">
        <v>473</v>
      </c>
      <c r="D178" s="362" t="s">
        <v>469</v>
      </c>
      <c r="E178" s="362"/>
      <c r="F178" s="16" t="s">
        <v>235</v>
      </c>
      <c r="G178" s="179">
        <v>1.8349889508584822</v>
      </c>
      <c r="H178" s="17">
        <v>2.0362242637744634</v>
      </c>
      <c r="I178" s="17" t="s">
        <v>649</v>
      </c>
      <c r="J178" s="241">
        <v>-0.19144513040762537</v>
      </c>
      <c r="K178" s="68"/>
      <c r="L178" s="17">
        <v>1.9287678445050045</v>
      </c>
      <c r="M178" s="17" t="s">
        <v>647</v>
      </c>
      <c r="N178" s="241">
        <v>-0.09284408537149565</v>
      </c>
      <c r="O178" s="68"/>
      <c r="P178" s="112">
        <v>1.9402764151800953</v>
      </c>
      <c r="Q178" s="18" t="s">
        <v>647</v>
      </c>
      <c r="R178" s="245">
        <v>-0.10455607740252625</v>
      </c>
      <c r="T178" s="19"/>
      <c r="U178" s="19"/>
      <c r="V178" s="19"/>
      <c r="W178" s="19"/>
      <c r="X178" s="19"/>
      <c r="Y178" s="19"/>
      <c r="Z178" s="19"/>
      <c r="AA178" s="19"/>
    </row>
    <row r="179" spans="1:27" ht="16.5" customHeight="1">
      <c r="A179" s="15"/>
      <c r="B179" s="347"/>
      <c r="C179" s="342"/>
      <c r="D179" s="344"/>
      <c r="E179" s="366"/>
      <c r="F179" s="20" t="s">
        <v>236</v>
      </c>
      <c r="G179" s="178">
        <v>2.074929511489853</v>
      </c>
      <c r="H179" s="21">
        <v>2.1594621681600463</v>
      </c>
      <c r="I179" s="21" t="s">
        <v>647</v>
      </c>
      <c r="J179" s="244">
        <v>-0.0789718783357902</v>
      </c>
      <c r="K179" s="68"/>
      <c r="L179" s="21">
        <v>2.132508682106592</v>
      </c>
      <c r="M179" s="21" t="s">
        <v>647</v>
      </c>
      <c r="N179" s="244">
        <v>-0.054724602915264944</v>
      </c>
      <c r="O179" s="68"/>
      <c r="P179" s="21">
        <v>2.1211793191828727</v>
      </c>
      <c r="Q179" s="21" t="s">
        <v>647</v>
      </c>
      <c r="R179" s="244">
        <v>-0.04417315724893096</v>
      </c>
      <c r="T179" s="22"/>
      <c r="U179" s="22"/>
      <c r="V179" s="22"/>
      <c r="W179" s="22"/>
      <c r="X179" s="22"/>
      <c r="Y179" s="22"/>
      <c r="Z179" s="22"/>
      <c r="AA179" s="22"/>
    </row>
    <row r="180" spans="1:27" ht="16.5" customHeight="1">
      <c r="A180" s="15"/>
      <c r="B180" s="347" t="s">
        <v>259</v>
      </c>
      <c r="C180" s="349" t="s">
        <v>499</v>
      </c>
      <c r="D180" s="362" t="s">
        <v>500</v>
      </c>
      <c r="E180" s="362"/>
      <c r="F180" s="16" t="s">
        <v>235</v>
      </c>
      <c r="G180" s="179">
        <v>2.8649992312567933</v>
      </c>
      <c r="H180" s="17">
        <v>3.021219790394308</v>
      </c>
      <c r="I180" s="17" t="s">
        <v>649</v>
      </c>
      <c r="J180" s="241">
        <v>-0.18070604238856713</v>
      </c>
      <c r="K180" s="68"/>
      <c r="L180" s="17">
        <v>2.9422664780636363</v>
      </c>
      <c r="M180" s="17" t="s">
        <v>647</v>
      </c>
      <c r="N180" s="241">
        <v>-0.09172120037191583</v>
      </c>
      <c r="O180" s="68"/>
      <c r="P180" s="112">
        <v>2.9535847919428697</v>
      </c>
      <c r="Q180" s="18" t="s">
        <v>647</v>
      </c>
      <c r="R180" s="245">
        <v>-0.10442996133289652</v>
      </c>
      <c r="T180" s="19"/>
      <c r="U180" s="19"/>
      <c r="V180" s="19"/>
      <c r="W180" s="19"/>
      <c r="X180" s="19"/>
      <c r="Y180" s="19"/>
      <c r="Z180" s="19"/>
      <c r="AA180" s="19"/>
    </row>
    <row r="181" spans="1:27" ht="16.5" customHeight="1">
      <c r="A181" s="15"/>
      <c r="B181" s="347"/>
      <c r="C181" s="342"/>
      <c r="D181" s="344"/>
      <c r="E181" s="366"/>
      <c r="F181" s="20" t="s">
        <v>236</v>
      </c>
      <c r="G181" s="178">
        <v>3.062020036302704</v>
      </c>
      <c r="H181" s="21">
        <v>3.122621423056335</v>
      </c>
      <c r="I181" s="21" t="s">
        <v>647</v>
      </c>
      <c r="J181" s="244">
        <v>-0.06918397472719277</v>
      </c>
      <c r="K181" s="68"/>
      <c r="L181" s="21">
        <v>3.067622568104837</v>
      </c>
      <c r="M181" s="21" t="s">
        <v>647</v>
      </c>
      <c r="N181" s="244">
        <v>-0.006402209262996544</v>
      </c>
      <c r="O181" s="68"/>
      <c r="P181" s="21">
        <v>3.068585412199144</v>
      </c>
      <c r="Q181" s="21" t="s">
        <v>647</v>
      </c>
      <c r="R181" s="244">
        <v>-0.007506810715602766</v>
      </c>
      <c r="T181" s="22"/>
      <c r="U181" s="22"/>
      <c r="V181" s="22"/>
      <c r="W181" s="22"/>
      <c r="X181" s="22"/>
      <c r="Y181" s="22"/>
      <c r="Z181" s="22"/>
      <c r="AA181" s="22"/>
    </row>
    <row r="182" spans="1:27" ht="16.5" customHeight="1">
      <c r="A182" s="15"/>
      <c r="B182" s="347" t="s">
        <v>261</v>
      </c>
      <c r="C182" s="349" t="s">
        <v>501</v>
      </c>
      <c r="D182" s="362" t="s">
        <v>502</v>
      </c>
      <c r="E182" s="362"/>
      <c r="F182" s="16" t="s">
        <v>235</v>
      </c>
      <c r="G182" s="179">
        <v>2.5989225909927676</v>
      </c>
      <c r="H182" s="17">
        <v>2.8552189303843485</v>
      </c>
      <c r="I182" s="17" t="s">
        <v>648</v>
      </c>
      <c r="J182" s="241">
        <v>-0.25783771316332116</v>
      </c>
      <c r="K182" s="68"/>
      <c r="L182" s="17">
        <v>2.8610596367739234</v>
      </c>
      <c r="M182" s="17" t="s">
        <v>648</v>
      </c>
      <c r="N182" s="241">
        <v>-0.27673616316667426</v>
      </c>
      <c r="O182" s="68"/>
      <c r="P182" s="112">
        <v>2.8370368020832735</v>
      </c>
      <c r="Q182" s="18" t="s">
        <v>648</v>
      </c>
      <c r="R182" s="245">
        <v>-0.2504778985723786</v>
      </c>
      <c r="T182" s="19"/>
      <c r="U182" s="19"/>
      <c r="V182" s="19"/>
      <c r="W182" s="19"/>
      <c r="X182" s="19"/>
      <c r="Y182" s="19"/>
      <c r="Z182" s="19"/>
      <c r="AA182" s="19"/>
    </row>
    <row r="183" spans="1:27" ht="16.5" customHeight="1">
      <c r="A183" s="15"/>
      <c r="B183" s="347"/>
      <c r="C183" s="342"/>
      <c r="D183" s="344"/>
      <c r="E183" s="366"/>
      <c r="F183" s="20" t="s">
        <v>236</v>
      </c>
      <c r="G183" s="178">
        <v>2.813738334489371</v>
      </c>
      <c r="H183" s="21">
        <v>2.8614870452656</v>
      </c>
      <c r="I183" s="21" t="s">
        <v>647</v>
      </c>
      <c r="J183" s="244">
        <v>-0.04728526178642616</v>
      </c>
      <c r="K183" s="68"/>
      <c r="L183" s="21">
        <v>2.879041758577843</v>
      </c>
      <c r="M183" s="21" t="s">
        <v>647</v>
      </c>
      <c r="N183" s="244">
        <v>-0.06637641145366009</v>
      </c>
      <c r="O183" s="68"/>
      <c r="P183" s="21">
        <v>2.862425322605119</v>
      </c>
      <c r="Q183" s="21" t="s">
        <v>647</v>
      </c>
      <c r="R183" s="244">
        <v>-0.049360520756516015</v>
      </c>
      <c r="T183" s="22"/>
      <c r="U183" s="22"/>
      <c r="V183" s="22"/>
      <c r="W183" s="22"/>
      <c r="X183" s="22"/>
      <c r="Y183" s="22"/>
      <c r="Z183" s="22"/>
      <c r="AA183" s="22"/>
    </row>
    <row r="184" spans="1:27" ht="16.5" customHeight="1">
      <c r="A184" s="15"/>
      <c r="B184" s="347" t="s">
        <v>263</v>
      </c>
      <c r="C184" s="349" t="s">
        <v>503</v>
      </c>
      <c r="D184" s="362" t="s">
        <v>504</v>
      </c>
      <c r="E184" s="362"/>
      <c r="F184" s="16" t="s">
        <v>235</v>
      </c>
      <c r="G184" s="179">
        <v>2.44511501729264</v>
      </c>
      <c r="H184" s="17">
        <v>2.6846838272816886</v>
      </c>
      <c r="I184" s="17" t="s">
        <v>648</v>
      </c>
      <c r="J184" s="241">
        <v>-0.2418487136218168</v>
      </c>
      <c r="K184" s="68"/>
      <c r="L184" s="17">
        <v>2.662476889950371</v>
      </c>
      <c r="M184" s="17" t="s">
        <v>649</v>
      </c>
      <c r="N184" s="241">
        <v>-0.22275051208089083</v>
      </c>
      <c r="O184" s="68"/>
      <c r="P184" s="112">
        <v>2.695527500909765</v>
      </c>
      <c r="Q184" s="18" t="s">
        <v>648</v>
      </c>
      <c r="R184" s="245">
        <v>-0.26079419814906507</v>
      </c>
      <c r="T184" s="19"/>
      <c r="U184" s="19"/>
      <c r="V184" s="19"/>
      <c r="W184" s="19"/>
      <c r="X184" s="19"/>
      <c r="Y184" s="19"/>
      <c r="Z184" s="19"/>
      <c r="AA184" s="19"/>
    </row>
    <row r="185" spans="1:27" ht="16.5" customHeight="1">
      <c r="A185" s="15"/>
      <c r="B185" s="347"/>
      <c r="C185" s="342"/>
      <c r="D185" s="344"/>
      <c r="E185" s="366"/>
      <c r="F185" s="20" t="s">
        <v>236</v>
      </c>
      <c r="G185" s="178">
        <v>2.6473038242020612</v>
      </c>
      <c r="H185" s="21">
        <v>2.6897826148727764</v>
      </c>
      <c r="I185" s="21" t="s">
        <v>647</v>
      </c>
      <c r="J185" s="244">
        <v>-0.04212620111932309</v>
      </c>
      <c r="K185" s="68"/>
      <c r="L185" s="21">
        <v>2.6816902033253185</v>
      </c>
      <c r="M185" s="21" t="s">
        <v>647</v>
      </c>
      <c r="N185" s="244">
        <v>-0.03462225076851533</v>
      </c>
      <c r="O185" s="68"/>
      <c r="P185" s="21">
        <v>2.6864845645669733</v>
      </c>
      <c r="Q185" s="21" t="s">
        <v>647</v>
      </c>
      <c r="R185" s="244">
        <v>-0.039652592094203284</v>
      </c>
      <c r="T185" s="22"/>
      <c r="U185" s="22"/>
      <c r="V185" s="22"/>
      <c r="W185" s="22"/>
      <c r="X185" s="22"/>
      <c r="Y185" s="22"/>
      <c r="Z185" s="22"/>
      <c r="AA185" s="22"/>
    </row>
    <row r="186" spans="1:27" ht="16.5" customHeight="1">
      <c r="A186" s="15"/>
      <c r="B186" s="347" t="s">
        <v>266</v>
      </c>
      <c r="C186" s="349" t="s">
        <v>505</v>
      </c>
      <c r="D186" s="362" t="s">
        <v>506</v>
      </c>
      <c r="E186" s="362"/>
      <c r="F186" s="16" t="s">
        <v>235</v>
      </c>
      <c r="G186" s="179">
        <v>2.4277489363157883</v>
      </c>
      <c r="H186" s="17">
        <v>2.7845197605011967</v>
      </c>
      <c r="I186" s="17" t="s">
        <v>646</v>
      </c>
      <c r="J186" s="241">
        <v>-0.3700570180142567</v>
      </c>
      <c r="K186" s="68"/>
      <c r="L186" s="17">
        <v>2.7110219668467077</v>
      </c>
      <c r="M186" s="17" t="s">
        <v>646</v>
      </c>
      <c r="N186" s="241">
        <v>-0.30939541951046196</v>
      </c>
      <c r="O186" s="68"/>
      <c r="P186" s="112">
        <v>2.7226026946800443</v>
      </c>
      <c r="Q186" s="18" t="s">
        <v>646</v>
      </c>
      <c r="R186" s="245">
        <v>-0.32039439879094495</v>
      </c>
      <c r="T186" s="19"/>
      <c r="U186" s="19"/>
      <c r="V186" s="19"/>
      <c r="W186" s="19"/>
      <c r="X186" s="19"/>
      <c r="Y186" s="19"/>
      <c r="Z186" s="19"/>
      <c r="AA186" s="19"/>
    </row>
    <row r="187" spans="1:27" ht="16.5" customHeight="1">
      <c r="A187" s="15"/>
      <c r="B187" s="347"/>
      <c r="C187" s="342"/>
      <c r="D187" s="344"/>
      <c r="E187" s="366"/>
      <c r="F187" s="20" t="s">
        <v>236</v>
      </c>
      <c r="G187" s="178">
        <v>2.765113947261513</v>
      </c>
      <c r="H187" s="21">
        <v>2.8535707513287503</v>
      </c>
      <c r="I187" s="21" t="s">
        <v>647</v>
      </c>
      <c r="J187" s="244">
        <v>-0.09171150753032772</v>
      </c>
      <c r="K187" s="68"/>
      <c r="L187" s="21">
        <v>2.835247037374245</v>
      </c>
      <c r="M187" s="21" t="s">
        <v>647</v>
      </c>
      <c r="N187" s="244">
        <v>-0.07456212555847684</v>
      </c>
      <c r="O187" s="68"/>
      <c r="P187" s="21">
        <v>2.828234597308393</v>
      </c>
      <c r="Q187" s="21" t="s">
        <v>647</v>
      </c>
      <c r="R187" s="244">
        <v>-0.0670013712968571</v>
      </c>
      <c r="T187" s="22"/>
      <c r="U187" s="22"/>
      <c r="V187" s="22"/>
      <c r="W187" s="22"/>
      <c r="X187" s="22"/>
      <c r="Y187" s="22"/>
      <c r="Z187" s="22"/>
      <c r="AA187" s="22"/>
    </row>
    <row r="188" spans="1:27" ht="16.5" customHeight="1">
      <c r="A188" s="15"/>
      <c r="B188" s="347" t="s">
        <v>269</v>
      </c>
      <c r="C188" s="349" t="s">
        <v>507</v>
      </c>
      <c r="D188" s="362" t="s">
        <v>508</v>
      </c>
      <c r="E188" s="362"/>
      <c r="F188" s="16" t="s">
        <v>235</v>
      </c>
      <c r="G188" s="179">
        <v>2.467824760842409</v>
      </c>
      <c r="H188" s="17">
        <v>2.7476669443304154</v>
      </c>
      <c r="I188" s="17" t="s">
        <v>648</v>
      </c>
      <c r="J188" s="241">
        <v>-0.279152895784745</v>
      </c>
      <c r="K188" s="68"/>
      <c r="L188" s="17">
        <v>2.7337029606643166</v>
      </c>
      <c r="M188" s="17" t="s">
        <v>648</v>
      </c>
      <c r="N188" s="241">
        <v>-0.27332988141882675</v>
      </c>
      <c r="O188" s="68"/>
      <c r="P188" s="112">
        <v>2.734218338542468</v>
      </c>
      <c r="Q188" s="18" t="s">
        <v>648</v>
      </c>
      <c r="R188" s="245">
        <v>-0.2713816800137712</v>
      </c>
      <c r="T188" s="19"/>
      <c r="U188" s="19"/>
      <c r="V188" s="19"/>
      <c r="W188" s="19"/>
      <c r="X188" s="19"/>
      <c r="Y188" s="19"/>
      <c r="Z188" s="19"/>
      <c r="AA188" s="19"/>
    </row>
    <row r="189" spans="1:27" ht="16.5" customHeight="1">
      <c r="A189" s="15"/>
      <c r="B189" s="347"/>
      <c r="C189" s="342"/>
      <c r="D189" s="344"/>
      <c r="E189" s="366"/>
      <c r="F189" s="20" t="s">
        <v>236</v>
      </c>
      <c r="G189" s="178">
        <v>2.741736179297544</v>
      </c>
      <c r="H189" s="21">
        <v>2.799312777597467</v>
      </c>
      <c r="I189" s="21" t="s">
        <v>647</v>
      </c>
      <c r="J189" s="244">
        <v>-0.05655999556857687</v>
      </c>
      <c r="K189" s="68"/>
      <c r="L189" s="21">
        <v>2.807504038717789</v>
      </c>
      <c r="M189" s="21" t="s">
        <v>647</v>
      </c>
      <c r="N189" s="244">
        <v>-0.06511439149662564</v>
      </c>
      <c r="O189" s="68"/>
      <c r="P189" s="21">
        <v>2.7678038389794115</v>
      </c>
      <c r="Q189" s="21" t="s">
        <v>647</v>
      </c>
      <c r="R189" s="244">
        <v>-0.025512712467245104</v>
      </c>
      <c r="T189" s="22"/>
      <c r="U189" s="22"/>
      <c r="V189" s="22"/>
      <c r="W189" s="22"/>
      <c r="X189" s="22"/>
      <c r="Y189" s="22"/>
      <c r="Z189" s="22"/>
      <c r="AA189" s="22"/>
    </row>
    <row r="190" spans="2:27" ht="16.5" customHeight="1">
      <c r="B190" s="347" t="s">
        <v>273</v>
      </c>
      <c r="C190" s="349" t="s">
        <v>509</v>
      </c>
      <c r="D190" s="362" t="s">
        <v>510</v>
      </c>
      <c r="E190" s="362"/>
      <c r="F190" s="16" t="s">
        <v>235</v>
      </c>
      <c r="G190" s="179">
        <v>2.168221150879336</v>
      </c>
      <c r="H190" s="17">
        <v>2.410744178853489</v>
      </c>
      <c r="I190" s="17" t="s">
        <v>648</v>
      </c>
      <c r="J190" s="241">
        <v>-0.24201624609481273</v>
      </c>
      <c r="K190" s="68"/>
      <c r="L190" s="17">
        <v>2.4635992058990888</v>
      </c>
      <c r="M190" s="17" t="s">
        <v>646</v>
      </c>
      <c r="N190" s="241">
        <v>-0.2995534950816962</v>
      </c>
      <c r="O190" s="68"/>
      <c r="P190" s="112">
        <v>2.499478196359277</v>
      </c>
      <c r="Q190" s="18" t="s">
        <v>646</v>
      </c>
      <c r="R190" s="245">
        <v>-0.33544312432460355</v>
      </c>
      <c r="T190" s="19"/>
      <c r="U190" s="19"/>
      <c r="V190" s="19"/>
      <c r="W190" s="19"/>
      <c r="X190" s="19"/>
      <c r="Y190" s="19"/>
      <c r="Z190" s="19"/>
      <c r="AA190" s="19"/>
    </row>
    <row r="191" spans="2:27" ht="16.5" customHeight="1">
      <c r="B191" s="347"/>
      <c r="C191" s="342"/>
      <c r="D191" s="344"/>
      <c r="E191" s="366"/>
      <c r="F191" s="20" t="s">
        <v>236</v>
      </c>
      <c r="G191" s="178">
        <v>2.472998193722675</v>
      </c>
      <c r="H191" s="21">
        <v>2.527019987393913</v>
      </c>
      <c r="I191" s="21" t="s">
        <v>647</v>
      </c>
      <c r="J191" s="244">
        <v>-0.05256212598477764</v>
      </c>
      <c r="K191" s="68"/>
      <c r="L191" s="21">
        <v>2.5563131200934235</v>
      </c>
      <c r="M191" s="21" t="s">
        <v>647</v>
      </c>
      <c r="N191" s="244">
        <v>-0.08196646456308351</v>
      </c>
      <c r="O191" s="68"/>
      <c r="P191" s="21">
        <v>2.5230455606071036</v>
      </c>
      <c r="Q191" s="21" t="s">
        <v>647</v>
      </c>
      <c r="R191" s="244">
        <v>-0.04909543478284256</v>
      </c>
      <c r="T191" s="22"/>
      <c r="U191" s="22"/>
      <c r="V191" s="22"/>
      <c r="W191" s="22"/>
      <c r="X191" s="22"/>
      <c r="Y191" s="22"/>
      <c r="Z191" s="22"/>
      <c r="AA191" s="22"/>
    </row>
    <row r="192" spans="2:27" ht="16.5" customHeight="1">
      <c r="B192" s="347" t="s">
        <v>276</v>
      </c>
      <c r="C192" s="349" t="s">
        <v>511</v>
      </c>
      <c r="D192" s="362" t="s">
        <v>512</v>
      </c>
      <c r="E192" s="362"/>
      <c r="F192" s="16" t="s">
        <v>235</v>
      </c>
      <c r="G192" s="179">
        <v>1.9374115978134931</v>
      </c>
      <c r="H192" s="17">
        <v>2.287217845752415</v>
      </c>
      <c r="I192" s="17" t="s">
        <v>646</v>
      </c>
      <c r="J192" s="241">
        <v>-0.3164539446305323</v>
      </c>
      <c r="K192" s="68"/>
      <c r="L192" s="17">
        <v>2.188214070002176</v>
      </c>
      <c r="M192" s="17" t="s">
        <v>648</v>
      </c>
      <c r="N192" s="241">
        <v>-0.22887204070613684</v>
      </c>
      <c r="O192" s="68"/>
      <c r="P192" s="112">
        <v>2.1854635730741383</v>
      </c>
      <c r="Q192" s="18" t="s">
        <v>648</v>
      </c>
      <c r="R192" s="245">
        <v>-0.2258672825383067</v>
      </c>
      <c r="T192" s="19"/>
      <c r="U192" s="19"/>
      <c r="V192" s="19"/>
      <c r="W192" s="19"/>
      <c r="X192" s="19"/>
      <c r="Y192" s="19"/>
      <c r="Z192" s="19"/>
      <c r="AA192" s="19" t="s">
        <v>513</v>
      </c>
    </row>
    <row r="193" spans="2:27" ht="16.5" customHeight="1">
      <c r="B193" s="347"/>
      <c r="C193" s="342"/>
      <c r="D193" s="344"/>
      <c r="E193" s="366"/>
      <c r="F193" s="20" t="s">
        <v>236</v>
      </c>
      <c r="G193" s="178">
        <v>1.9655232696289757</v>
      </c>
      <c r="H193" s="21">
        <v>2.077810059092169</v>
      </c>
      <c r="I193" s="21" t="s">
        <v>647</v>
      </c>
      <c r="J193" s="244">
        <v>-0.10160065414486473</v>
      </c>
      <c r="K193" s="68"/>
      <c r="L193" s="21">
        <v>2.052176493538529</v>
      </c>
      <c r="M193" s="21" t="s">
        <v>647</v>
      </c>
      <c r="N193" s="244">
        <v>-0.07783955614897897</v>
      </c>
      <c r="O193" s="68"/>
      <c r="P193" s="21">
        <v>1.9975238929287642</v>
      </c>
      <c r="Q193" s="21" t="s">
        <v>647</v>
      </c>
      <c r="R193" s="244">
        <v>-0.02900777723102566</v>
      </c>
      <c r="T193" s="22"/>
      <c r="U193" s="22"/>
      <c r="V193" s="22"/>
      <c r="W193" s="22"/>
      <c r="X193" s="22"/>
      <c r="Y193" s="22"/>
      <c r="Z193" s="22"/>
      <c r="AA193" s="22" t="s">
        <v>514</v>
      </c>
    </row>
    <row r="194" spans="1:18" ht="18" customHeight="1">
      <c r="A194" s="1" t="s">
        <v>515</v>
      </c>
      <c r="B194" s="13" t="s">
        <v>516</v>
      </c>
      <c r="D194" s="189"/>
      <c r="E194" s="189"/>
      <c r="F194" s="7"/>
      <c r="G194" s="197" t="s">
        <v>110</v>
      </c>
      <c r="H194" s="197"/>
      <c r="I194" s="197"/>
      <c r="J194" s="197"/>
      <c r="K194" s="197"/>
      <c r="L194" s="197"/>
      <c r="M194" s="197"/>
      <c r="N194" s="197"/>
      <c r="O194" s="197"/>
      <c r="P194" s="197"/>
      <c r="Q194" s="197"/>
      <c r="R194" s="197"/>
    </row>
    <row r="195" spans="2:27" ht="24" customHeight="1">
      <c r="B195" s="346"/>
      <c r="C195" s="341" t="s">
        <v>365</v>
      </c>
      <c r="D195" s="343" t="s">
        <v>366</v>
      </c>
      <c r="E195" s="343"/>
      <c r="F195" s="164" t="s">
        <v>235</v>
      </c>
      <c r="G195" s="175">
        <v>3.0294820498664765</v>
      </c>
      <c r="H195" s="17">
        <v>3.156954024227979</v>
      </c>
      <c r="I195" s="17" t="s">
        <v>647</v>
      </c>
      <c r="J195" s="241">
        <v>-0.15403291855451337</v>
      </c>
      <c r="K195" s="68"/>
      <c r="L195" s="17">
        <v>3.0560820005604894</v>
      </c>
      <c r="M195" s="17" t="s">
        <v>647</v>
      </c>
      <c r="N195" s="241">
        <v>-0.03173584465944916</v>
      </c>
      <c r="O195" s="68"/>
      <c r="P195" s="17">
        <v>3.072601146716153</v>
      </c>
      <c r="Q195" s="167" t="s">
        <v>647</v>
      </c>
      <c r="R195" s="241">
        <v>-0.05224895768835259</v>
      </c>
      <c r="T195" s="19"/>
      <c r="U195" s="19"/>
      <c r="V195" s="19"/>
      <c r="W195" s="19"/>
      <c r="X195" s="19"/>
      <c r="Y195" s="19"/>
      <c r="Z195" s="19"/>
      <c r="AA195" s="19"/>
    </row>
    <row r="196" spans="2:27" ht="16.5" customHeight="1">
      <c r="B196" s="345"/>
      <c r="C196" s="342"/>
      <c r="D196" s="344"/>
      <c r="E196" s="366"/>
      <c r="F196" s="20" t="s">
        <v>236</v>
      </c>
      <c r="G196" s="178">
        <v>3.0176770416265852</v>
      </c>
      <c r="H196" s="21">
        <v>3.018462565646491</v>
      </c>
      <c r="I196" s="21" t="s">
        <v>647</v>
      </c>
      <c r="J196" s="244">
        <v>-0.0008765618734310068</v>
      </c>
      <c r="K196" s="68"/>
      <c r="L196" s="21">
        <v>2.9702541407485406</v>
      </c>
      <c r="M196" s="21" t="s">
        <v>647</v>
      </c>
      <c r="N196" s="244">
        <v>0.05099947114001267</v>
      </c>
      <c r="O196" s="68"/>
      <c r="P196" s="21">
        <v>2.939812794511326</v>
      </c>
      <c r="Q196" s="21" t="s">
        <v>647</v>
      </c>
      <c r="R196" s="244">
        <v>0.08340918461759349</v>
      </c>
      <c r="T196" s="22"/>
      <c r="U196" s="22"/>
      <c r="V196" s="22"/>
      <c r="W196" s="22"/>
      <c r="X196" s="22"/>
      <c r="Y196" s="22"/>
      <c r="Z196" s="22"/>
      <c r="AA196" s="22"/>
    </row>
    <row r="197" spans="1:18" ht="18" customHeight="1">
      <c r="A197" s="1" t="s">
        <v>367</v>
      </c>
      <c r="B197" s="13" t="s">
        <v>368</v>
      </c>
      <c r="D197" s="189"/>
      <c r="E197" s="189"/>
      <c r="F197" s="7"/>
      <c r="G197" s="135" t="s">
        <v>110</v>
      </c>
      <c r="H197" s="135"/>
      <c r="I197" s="135"/>
      <c r="J197" s="135"/>
      <c r="K197" s="135"/>
      <c r="L197" s="135"/>
      <c r="M197" s="135"/>
      <c r="N197" s="135"/>
      <c r="O197" s="135"/>
      <c r="P197" s="135"/>
      <c r="Q197" s="135"/>
      <c r="R197" s="135"/>
    </row>
    <row r="198" spans="2:27" ht="16.5" customHeight="1">
      <c r="B198" s="346"/>
      <c r="C198" s="341" t="s">
        <v>369</v>
      </c>
      <c r="D198" s="343" t="s">
        <v>370</v>
      </c>
      <c r="E198" s="343"/>
      <c r="F198" s="164" t="s">
        <v>235</v>
      </c>
      <c r="G198" s="175">
        <v>3.148916009364663</v>
      </c>
      <c r="H198" s="17">
        <v>3.181907260348962</v>
      </c>
      <c r="I198" s="17" t="s">
        <v>647</v>
      </c>
      <c r="J198" s="241">
        <v>-0.04544746944006882</v>
      </c>
      <c r="K198" s="68"/>
      <c r="L198" s="17">
        <v>3.1940682388440766</v>
      </c>
      <c r="M198" s="17" t="s">
        <v>647</v>
      </c>
      <c r="N198" s="241">
        <v>-0.062046912805962216</v>
      </c>
      <c r="O198" s="68"/>
      <c r="P198" s="17">
        <v>3.2254329873264886</v>
      </c>
      <c r="Q198" s="167" t="s">
        <v>647</v>
      </c>
      <c r="R198" s="241">
        <v>-0.10668904095102477</v>
      </c>
      <c r="T198" s="19"/>
      <c r="U198" s="19"/>
      <c r="V198" s="19"/>
      <c r="W198" s="19"/>
      <c r="X198" s="19"/>
      <c r="Y198" s="19"/>
      <c r="Z198" s="19"/>
      <c r="AA198" s="19"/>
    </row>
    <row r="199" spans="2:27" ht="16.5" customHeight="1">
      <c r="B199" s="345"/>
      <c r="C199" s="342"/>
      <c r="D199" s="344"/>
      <c r="E199" s="366"/>
      <c r="F199" s="20" t="s">
        <v>236</v>
      </c>
      <c r="G199" s="178">
        <v>3.215253763392751</v>
      </c>
      <c r="H199" s="21">
        <v>3.1894194331998023</v>
      </c>
      <c r="I199" s="21" t="s">
        <v>647</v>
      </c>
      <c r="J199" s="244">
        <v>0.03519495847691694</v>
      </c>
      <c r="K199" s="68"/>
      <c r="L199" s="21">
        <v>3.2512978001347523</v>
      </c>
      <c r="M199" s="21" t="s">
        <v>647</v>
      </c>
      <c r="N199" s="244">
        <v>-0.04886289002896015</v>
      </c>
      <c r="O199" s="68"/>
      <c r="P199" s="21">
        <v>3.242857905739071</v>
      </c>
      <c r="Q199" s="21" t="s">
        <v>647</v>
      </c>
      <c r="R199" s="244">
        <v>-0.03744929830407917</v>
      </c>
      <c r="T199" s="22"/>
      <c r="U199" s="22"/>
      <c r="V199" s="22"/>
      <c r="W199" s="22"/>
      <c r="X199" s="22"/>
      <c r="Y199" s="22"/>
      <c r="Z199" s="22"/>
      <c r="AA199" s="22"/>
    </row>
    <row r="200" spans="1:18" ht="15" customHeight="1">
      <c r="A200" s="15" t="s">
        <v>371</v>
      </c>
      <c r="B200" s="198"/>
      <c r="C200" s="25"/>
      <c r="D200" s="26"/>
      <c r="E200" s="137"/>
      <c r="F200" s="16"/>
      <c r="G200" s="135" t="s">
        <v>111</v>
      </c>
      <c r="H200" s="135"/>
      <c r="I200" s="135"/>
      <c r="J200" s="135"/>
      <c r="K200" s="135"/>
      <c r="L200" s="135"/>
      <c r="M200" s="135"/>
      <c r="N200" s="135"/>
      <c r="O200" s="135"/>
      <c r="P200" s="135"/>
      <c r="Q200" s="135"/>
      <c r="R200" s="135"/>
    </row>
    <row r="201" spans="1:27" ht="16.5" customHeight="1">
      <c r="A201" s="15"/>
      <c r="B201" s="345"/>
      <c r="C201" s="341" t="s">
        <v>601</v>
      </c>
      <c r="D201" s="343" t="s">
        <v>372</v>
      </c>
      <c r="E201" s="343"/>
      <c r="F201" s="164" t="s">
        <v>235</v>
      </c>
      <c r="G201" s="175">
        <v>3.2809279463038648</v>
      </c>
      <c r="H201" s="17">
        <v>3.23919403344695</v>
      </c>
      <c r="I201" s="17" t="s">
        <v>647</v>
      </c>
      <c r="J201" s="241">
        <v>0.048476436061866975</v>
      </c>
      <c r="K201" s="68"/>
      <c r="L201" s="17">
        <v>3.1847057430899777</v>
      </c>
      <c r="M201" s="17" t="s">
        <v>647</v>
      </c>
      <c r="N201" s="241">
        <v>0.11444050687885093</v>
      </c>
      <c r="O201" s="68"/>
      <c r="P201" s="17">
        <v>3.2361750733632064</v>
      </c>
      <c r="Q201" s="167" t="s">
        <v>647</v>
      </c>
      <c r="R201" s="241">
        <v>0.05455634883173781</v>
      </c>
      <c r="T201" s="19"/>
      <c r="U201" s="19"/>
      <c r="V201" s="19"/>
      <c r="W201" s="19"/>
      <c r="X201" s="19"/>
      <c r="Y201" s="19"/>
      <c r="Z201" s="19"/>
      <c r="AA201" s="19"/>
    </row>
    <row r="202" spans="2:27" ht="16.5" customHeight="1">
      <c r="B202" s="345"/>
      <c r="C202" s="342"/>
      <c r="D202" s="344"/>
      <c r="E202" s="366"/>
      <c r="F202" s="20" t="s">
        <v>236</v>
      </c>
      <c r="G202" s="178">
        <v>3.1735055472297335</v>
      </c>
      <c r="H202" s="21">
        <v>3.1982469917369363</v>
      </c>
      <c r="I202" s="21" t="s">
        <v>647</v>
      </c>
      <c r="J202" s="244">
        <v>-0.028309553574967318</v>
      </c>
      <c r="K202" s="68"/>
      <c r="L202" s="21">
        <v>3.207787300831684</v>
      </c>
      <c r="M202" s="21" t="s">
        <v>647</v>
      </c>
      <c r="N202" s="244">
        <v>-0.03986743070867203</v>
      </c>
      <c r="O202" s="68"/>
      <c r="P202" s="21">
        <v>3.2224614341083253</v>
      </c>
      <c r="Q202" s="21" t="s">
        <v>647</v>
      </c>
      <c r="R202" s="244">
        <v>-0.0572802817566548</v>
      </c>
      <c r="T202" s="22"/>
      <c r="U202" s="22"/>
      <c r="V202" s="22"/>
      <c r="W202" s="22"/>
      <c r="X202" s="22"/>
      <c r="Y202" s="22"/>
      <c r="Z202" s="22"/>
      <c r="AA202" s="22"/>
    </row>
    <row r="203" spans="3:27" ht="20.25" customHeight="1">
      <c r="C203" s="100"/>
      <c r="D203" s="108"/>
      <c r="G203" s="29"/>
      <c r="R203" s="107" t="s">
        <v>650</v>
      </c>
      <c r="T203" s="19"/>
      <c r="U203" s="19"/>
      <c r="V203" s="19"/>
      <c r="W203" s="19"/>
      <c r="X203" s="19"/>
      <c r="Y203" s="19"/>
      <c r="Z203" s="19"/>
      <c r="AA203" s="19"/>
    </row>
    <row r="204" ht="15" customHeight="1"/>
  </sheetData>
  <sheetProtection/>
  <mergeCells count="357">
    <mergeCell ref="G52:R52"/>
    <mergeCell ref="G76:R76"/>
    <mergeCell ref="E74:E75"/>
    <mergeCell ref="D83:D84"/>
    <mergeCell ref="B98:B99"/>
    <mergeCell ref="C98:C99"/>
    <mergeCell ref="D98:D99"/>
    <mergeCell ref="E98:E99"/>
    <mergeCell ref="E1:R1"/>
    <mergeCell ref="C88:C89"/>
    <mergeCell ref="E68:E69"/>
    <mergeCell ref="E70:E71"/>
    <mergeCell ref="E72:E73"/>
    <mergeCell ref="B83:B84"/>
    <mergeCell ref="E120:E121"/>
    <mergeCell ref="E116:E117"/>
    <mergeCell ref="D90:D91"/>
    <mergeCell ref="D88:D89"/>
    <mergeCell ref="E90:E91"/>
    <mergeCell ref="E92:E93"/>
    <mergeCell ref="D96:D97"/>
    <mergeCell ref="E106:E107"/>
    <mergeCell ref="C83:C84"/>
    <mergeCell ref="G160:R160"/>
    <mergeCell ref="B94:B95"/>
    <mergeCell ref="C94:C95"/>
    <mergeCell ref="D94:D95"/>
    <mergeCell ref="E94:E95"/>
    <mergeCell ref="G122:R122"/>
    <mergeCell ref="B96:B97"/>
    <mergeCell ref="C96:C97"/>
    <mergeCell ref="G118:R118"/>
    <mergeCell ref="G100:R100"/>
    <mergeCell ref="G128:R128"/>
    <mergeCell ref="G64:R64"/>
    <mergeCell ref="G125:R125"/>
    <mergeCell ref="E102:E103"/>
    <mergeCell ref="E104:E105"/>
    <mergeCell ref="E83:E84"/>
    <mergeCell ref="G144:R144"/>
    <mergeCell ref="G86:R86"/>
    <mergeCell ref="E180:E181"/>
    <mergeCell ref="E170:E171"/>
    <mergeCell ref="E172:E173"/>
    <mergeCell ref="E178:E179"/>
    <mergeCell ref="E146:E147"/>
    <mergeCell ref="E148:E149"/>
    <mergeCell ref="E150:E151"/>
    <mergeCell ref="E123:E124"/>
    <mergeCell ref="B90:B91"/>
    <mergeCell ref="C90:C91"/>
    <mergeCell ref="E154:E155"/>
    <mergeCell ref="E156:E157"/>
    <mergeCell ref="E158:E159"/>
    <mergeCell ref="E162:E163"/>
    <mergeCell ref="C92:C93"/>
    <mergeCell ref="D92:D93"/>
    <mergeCell ref="E168:E169"/>
    <mergeCell ref="E186:E187"/>
    <mergeCell ref="E174:E175"/>
    <mergeCell ref="E176:E177"/>
    <mergeCell ref="E152:E153"/>
    <mergeCell ref="E182:E183"/>
    <mergeCell ref="E184:E185"/>
    <mergeCell ref="E164:E165"/>
    <mergeCell ref="E166:E167"/>
    <mergeCell ref="E201:E202"/>
    <mergeCell ref="E188:E189"/>
    <mergeCell ref="E190:E191"/>
    <mergeCell ref="E192:E193"/>
    <mergeCell ref="E195:E196"/>
    <mergeCell ref="E198:E199"/>
    <mergeCell ref="E142:E143"/>
    <mergeCell ref="E78:E79"/>
    <mergeCell ref="E80:E81"/>
    <mergeCell ref="E88:E89"/>
    <mergeCell ref="E96:E97"/>
    <mergeCell ref="E126:E127"/>
    <mergeCell ref="E130:E131"/>
    <mergeCell ref="E132:E133"/>
    <mergeCell ref="E134:E135"/>
    <mergeCell ref="E108:E109"/>
    <mergeCell ref="E62:E63"/>
    <mergeCell ref="E66:E67"/>
    <mergeCell ref="E58:E59"/>
    <mergeCell ref="E60:E61"/>
    <mergeCell ref="E138:E139"/>
    <mergeCell ref="E140:E141"/>
    <mergeCell ref="E110:E111"/>
    <mergeCell ref="E112:E113"/>
    <mergeCell ref="E114:E115"/>
    <mergeCell ref="E40:E41"/>
    <mergeCell ref="E42:E43"/>
    <mergeCell ref="E44:E45"/>
    <mergeCell ref="E46:E47"/>
    <mergeCell ref="E54:E55"/>
    <mergeCell ref="E56:E57"/>
    <mergeCell ref="E48:E49"/>
    <mergeCell ref="E50:E51"/>
    <mergeCell ref="C190:C191"/>
    <mergeCell ref="D190:D191"/>
    <mergeCell ref="C186:C187"/>
    <mergeCell ref="C162:C163"/>
    <mergeCell ref="D184:D185"/>
    <mergeCell ref="C176:C177"/>
    <mergeCell ref="D176:D177"/>
    <mergeCell ref="D168:D169"/>
    <mergeCell ref="C170:C171"/>
    <mergeCell ref="D142:D143"/>
    <mergeCell ref="C146:C147"/>
    <mergeCell ref="D146:D147"/>
    <mergeCell ref="C148:C149"/>
    <mergeCell ref="D148:D149"/>
    <mergeCell ref="C158:C159"/>
    <mergeCell ref="E26:E27"/>
    <mergeCell ref="E28:E29"/>
    <mergeCell ref="E30:E31"/>
    <mergeCell ref="E36:E37"/>
    <mergeCell ref="E38:E39"/>
    <mergeCell ref="E32:E33"/>
    <mergeCell ref="E34:E35"/>
    <mergeCell ref="B192:B193"/>
    <mergeCell ref="C192:C193"/>
    <mergeCell ref="D192:D193"/>
    <mergeCell ref="D156:D157"/>
    <mergeCell ref="D158:D159"/>
    <mergeCell ref="C188:C189"/>
    <mergeCell ref="D188:D189"/>
    <mergeCell ref="C182:C183"/>
    <mergeCell ref="D182:D183"/>
    <mergeCell ref="C184:C185"/>
    <mergeCell ref="C174:C175"/>
    <mergeCell ref="D174:D175"/>
    <mergeCell ref="D162:D163"/>
    <mergeCell ref="C164:C165"/>
    <mergeCell ref="D164:D165"/>
    <mergeCell ref="C166:C167"/>
    <mergeCell ref="C168:C169"/>
    <mergeCell ref="D186:D187"/>
    <mergeCell ref="C178:C179"/>
    <mergeCell ref="D178:D179"/>
    <mergeCell ref="C180:C181"/>
    <mergeCell ref="D180:D181"/>
    <mergeCell ref="C150:C151"/>
    <mergeCell ref="D150:D151"/>
    <mergeCell ref="C154:C155"/>
    <mergeCell ref="D154:D155"/>
    <mergeCell ref="C156:C157"/>
    <mergeCell ref="C134:C135"/>
    <mergeCell ref="D134:D135"/>
    <mergeCell ref="C136:C137"/>
    <mergeCell ref="D170:D171"/>
    <mergeCell ref="C172:C173"/>
    <mergeCell ref="D172:D173"/>
    <mergeCell ref="D166:D167"/>
    <mergeCell ref="C140:C141"/>
    <mergeCell ref="D140:D141"/>
    <mergeCell ref="C142:C143"/>
    <mergeCell ref="D120:D121"/>
    <mergeCell ref="C123:C124"/>
    <mergeCell ref="C152:C153"/>
    <mergeCell ref="D152:D153"/>
    <mergeCell ref="C130:C131"/>
    <mergeCell ref="D130:D131"/>
    <mergeCell ref="C138:C139"/>
    <mergeCell ref="D138:D139"/>
    <mergeCell ref="C132:C133"/>
    <mergeCell ref="D132:D133"/>
    <mergeCell ref="C126:C127"/>
    <mergeCell ref="D126:D127"/>
    <mergeCell ref="C110:C111"/>
    <mergeCell ref="D110:D111"/>
    <mergeCell ref="C112:C113"/>
    <mergeCell ref="D112:D113"/>
    <mergeCell ref="C116:C117"/>
    <mergeCell ref="D116:D117"/>
    <mergeCell ref="D123:D124"/>
    <mergeCell ref="C120:C121"/>
    <mergeCell ref="E22:E23"/>
    <mergeCell ref="C114:C115"/>
    <mergeCell ref="D114:D115"/>
    <mergeCell ref="C104:C105"/>
    <mergeCell ref="D104:D105"/>
    <mergeCell ref="C106:C107"/>
    <mergeCell ref="D106:D107"/>
    <mergeCell ref="C108:C109"/>
    <mergeCell ref="D108:D109"/>
    <mergeCell ref="E24:E25"/>
    <mergeCell ref="C102:C103"/>
    <mergeCell ref="D102:D103"/>
    <mergeCell ref="C80:C81"/>
    <mergeCell ref="D80:D81"/>
    <mergeCell ref="E16:E17"/>
    <mergeCell ref="E18:E19"/>
    <mergeCell ref="C74:C75"/>
    <mergeCell ref="D74:D75"/>
    <mergeCell ref="C62:C63"/>
    <mergeCell ref="D62:D63"/>
    <mergeCell ref="C72:C73"/>
    <mergeCell ref="D72:D73"/>
    <mergeCell ref="C66:C67"/>
    <mergeCell ref="D66:D67"/>
    <mergeCell ref="C78:C79"/>
    <mergeCell ref="D78:D79"/>
    <mergeCell ref="C68:C69"/>
    <mergeCell ref="D68:D69"/>
    <mergeCell ref="C70:C71"/>
    <mergeCell ref="D70:D71"/>
    <mergeCell ref="C46:C47"/>
    <mergeCell ref="D46:D47"/>
    <mergeCell ref="C58:C59"/>
    <mergeCell ref="D58:D59"/>
    <mergeCell ref="C60:C61"/>
    <mergeCell ref="D60:D61"/>
    <mergeCell ref="C54:C55"/>
    <mergeCell ref="D54:D55"/>
    <mergeCell ref="C56:C57"/>
    <mergeCell ref="D56:D57"/>
    <mergeCell ref="C36:C37"/>
    <mergeCell ref="D36:D37"/>
    <mergeCell ref="C32:C33"/>
    <mergeCell ref="C30:C31"/>
    <mergeCell ref="D32:D33"/>
    <mergeCell ref="C34:C35"/>
    <mergeCell ref="C50:C51"/>
    <mergeCell ref="D50:D51"/>
    <mergeCell ref="C40:C41"/>
    <mergeCell ref="D40:D41"/>
    <mergeCell ref="C42:C43"/>
    <mergeCell ref="C48:C49"/>
    <mergeCell ref="D48:D49"/>
    <mergeCell ref="D42:D43"/>
    <mergeCell ref="C44:C45"/>
    <mergeCell ref="D44:D45"/>
    <mergeCell ref="C38:C39"/>
    <mergeCell ref="D38:D39"/>
    <mergeCell ref="C18:C19"/>
    <mergeCell ref="D18:D19"/>
    <mergeCell ref="C20:C21"/>
    <mergeCell ref="D20:D21"/>
    <mergeCell ref="C22:C23"/>
    <mergeCell ref="D22:D23"/>
    <mergeCell ref="D30:D31"/>
    <mergeCell ref="D34:D35"/>
    <mergeCell ref="P4:R4"/>
    <mergeCell ref="G3:G4"/>
    <mergeCell ref="H3:R3"/>
    <mergeCell ref="H4:J4"/>
    <mergeCell ref="C10:C11"/>
    <mergeCell ref="D10:D11"/>
    <mergeCell ref="L4:N4"/>
    <mergeCell ref="D8:D9"/>
    <mergeCell ref="E8:E9"/>
    <mergeCell ref="E10:E11"/>
    <mergeCell ref="B26:B27"/>
    <mergeCell ref="B28:B29"/>
    <mergeCell ref="C24:C25"/>
    <mergeCell ref="C16:C17"/>
    <mergeCell ref="D16:D17"/>
    <mergeCell ref="G6:R6"/>
    <mergeCell ref="D14:D15"/>
    <mergeCell ref="E12:E13"/>
    <mergeCell ref="E14:E15"/>
    <mergeCell ref="E20:E21"/>
    <mergeCell ref="E2:R2"/>
    <mergeCell ref="B8:B9"/>
    <mergeCell ref="B10:B11"/>
    <mergeCell ref="B12:B13"/>
    <mergeCell ref="C8:C9"/>
    <mergeCell ref="D24:D25"/>
    <mergeCell ref="B14:B15"/>
    <mergeCell ref="B16:B17"/>
    <mergeCell ref="B18:B19"/>
    <mergeCell ref="B20:B21"/>
    <mergeCell ref="B30:B31"/>
    <mergeCell ref="B22:B23"/>
    <mergeCell ref="C12:C13"/>
    <mergeCell ref="D12:D13"/>
    <mergeCell ref="D26:D27"/>
    <mergeCell ref="C28:C29"/>
    <mergeCell ref="D28:D29"/>
    <mergeCell ref="C26:C27"/>
    <mergeCell ref="C14:C15"/>
    <mergeCell ref="B24:B25"/>
    <mergeCell ref="B56:B57"/>
    <mergeCell ref="B32:B33"/>
    <mergeCell ref="B34:B35"/>
    <mergeCell ref="B36:B37"/>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132:B133"/>
    <mergeCell ref="B120:B121"/>
    <mergeCell ref="B74:B75"/>
    <mergeCell ref="B134:B135"/>
    <mergeCell ref="B80:B81"/>
    <mergeCell ref="B88:B89"/>
    <mergeCell ref="B92:B93"/>
    <mergeCell ref="B123:B124"/>
    <mergeCell ref="B106:B107"/>
    <mergeCell ref="B108:B109"/>
    <mergeCell ref="B102:B103"/>
    <mergeCell ref="B104:B105"/>
    <mergeCell ref="B112:B113"/>
    <mergeCell ref="B114:B115"/>
    <mergeCell ref="B130:B131"/>
    <mergeCell ref="B126:B127"/>
    <mergeCell ref="B110:B111"/>
    <mergeCell ref="B116:B117"/>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35" right="0.35" top="0.6" bottom="0.45" header="0.5" footer="0.16"/>
  <pageSetup fitToHeight="16"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rowBreaks count="6" manualBreakCount="6">
    <brk id="29" max="15" man="1"/>
    <brk id="51" max="15" man="1"/>
    <brk id="103" max="15" man="1"/>
    <brk id="127" max="15" man="1"/>
    <brk id="151" max="15" man="1"/>
    <brk id="177" max="17" man="1"/>
  </rowBreaks>
  <drawing r:id="rId1"/>
</worksheet>
</file>

<file path=xl/worksheets/sheet4.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92">
      <selection activeCell="A1" sqref="A1"/>
    </sheetView>
  </sheetViews>
  <sheetFormatPr defaultColWidth="9.140625" defaultRowHeight="12.75"/>
  <cols>
    <col min="1" max="1" width="9.28125" style="34" customWidth="1"/>
    <col min="2" max="2" width="1.421875" style="34" customWidth="1"/>
    <col min="3" max="3" width="5.28125" style="35" customWidth="1"/>
    <col min="4" max="4" width="0.85546875" style="35" customWidth="1"/>
    <col min="5" max="8" width="5.28125" style="35" customWidth="1"/>
    <col min="9" max="9" width="0.85546875" style="35" customWidth="1"/>
    <col min="10" max="11" width="5.00390625" style="35" customWidth="1"/>
    <col min="12" max="12" width="5.00390625" style="66" customWidth="1"/>
    <col min="13" max="13" width="5.00390625" style="35" customWidth="1"/>
    <col min="14" max="14" width="0.85546875" style="35" customWidth="1"/>
    <col min="15" max="16" width="5.140625" style="35" customWidth="1"/>
    <col min="17" max="17" width="5.140625" style="66" customWidth="1"/>
    <col min="18" max="18" width="5.140625" style="35" customWidth="1"/>
    <col min="19" max="19" width="0.85546875" style="35" customWidth="1"/>
    <col min="20" max="20" width="5.57421875" style="35" customWidth="1"/>
    <col min="21" max="21" width="5.7109375" style="67" customWidth="1"/>
    <col min="22" max="22" width="7.140625" style="35" bestFit="1" customWidth="1"/>
    <col min="23" max="23" width="0.85546875" style="35" customWidth="1"/>
    <col min="24" max="26" width="5.28125" style="61" customWidth="1"/>
    <col min="27" max="27" width="0.85546875" style="61" customWidth="1"/>
    <col min="28" max="30" width="5.00390625" style="68" customWidth="1"/>
    <col min="31" max="31" width="5.00390625" style="35" customWidth="1"/>
    <col min="32" max="32" width="3.57421875" style="35" bestFit="1" customWidth="1"/>
    <col min="33" max="33" width="3.57421875" style="3" bestFit="1" customWidth="1"/>
    <col min="34" max="35" width="5.00390625" style="3" customWidth="1"/>
    <col min="36" max="36" width="9.140625" style="3" customWidth="1"/>
    <col min="37" max="37" width="5.00390625" style="35" customWidth="1"/>
    <col min="38" max="38" width="7.28125" style="35" bestFit="1" customWidth="1"/>
    <col min="39" max="39" width="7.28125" style="35" customWidth="1"/>
    <col min="40" max="49" width="5.00390625" style="35" customWidth="1"/>
    <col min="50" max="16384" width="9.140625" style="35" customWidth="1"/>
  </cols>
  <sheetData>
    <row r="1" spans="3:30" ht="15" customHeight="1">
      <c r="C1" s="138"/>
      <c r="D1" s="138"/>
      <c r="J1" s="36"/>
      <c r="K1" s="391" t="s">
        <v>606</v>
      </c>
      <c r="L1" s="336"/>
      <c r="M1" s="336"/>
      <c r="N1" s="336"/>
      <c r="O1" s="336"/>
      <c r="P1" s="336"/>
      <c r="Q1" s="336"/>
      <c r="R1" s="336"/>
      <c r="S1" s="336"/>
      <c r="T1" s="336"/>
      <c r="U1" s="336"/>
      <c r="V1" s="336"/>
      <c r="W1" s="336"/>
      <c r="X1" s="336"/>
      <c r="Y1" s="336"/>
      <c r="Z1" s="336"/>
      <c r="AA1" s="336"/>
      <c r="AB1" s="336"/>
      <c r="AC1" s="336"/>
      <c r="AD1" s="336"/>
    </row>
    <row r="2" spans="3:30" ht="24.75" customHeight="1">
      <c r="C2" s="239"/>
      <c r="D2" s="239"/>
      <c r="J2" s="36"/>
      <c r="K2" s="392" t="s">
        <v>620</v>
      </c>
      <c r="L2" s="336"/>
      <c r="M2" s="336"/>
      <c r="N2" s="336"/>
      <c r="O2" s="336"/>
      <c r="P2" s="336"/>
      <c r="Q2" s="336"/>
      <c r="R2" s="336"/>
      <c r="S2" s="336"/>
      <c r="T2" s="336"/>
      <c r="U2" s="336"/>
      <c r="V2" s="336"/>
      <c r="W2" s="336"/>
      <c r="X2" s="336"/>
      <c r="Y2" s="336"/>
      <c r="Z2" s="336"/>
      <c r="AA2" s="336"/>
      <c r="AB2" s="336"/>
      <c r="AC2" s="336"/>
      <c r="AD2" s="336"/>
    </row>
    <row r="3" spans="1:36" ht="26.25" customHeight="1">
      <c r="A3" s="37"/>
      <c r="B3" s="37"/>
      <c r="C3" s="38"/>
      <c r="D3" s="38"/>
      <c r="E3" s="38"/>
      <c r="F3" s="38"/>
      <c r="G3" s="38"/>
      <c r="H3" s="38"/>
      <c r="I3" s="38"/>
      <c r="J3" s="174"/>
      <c r="K3" s="353" t="s">
        <v>382</v>
      </c>
      <c r="L3" s="336"/>
      <c r="M3" s="336"/>
      <c r="N3" s="336"/>
      <c r="O3" s="336"/>
      <c r="P3" s="336"/>
      <c r="Q3" s="336"/>
      <c r="R3" s="336"/>
      <c r="S3" s="336"/>
      <c r="T3" s="336"/>
      <c r="U3" s="336"/>
      <c r="V3" s="336"/>
      <c r="W3" s="336"/>
      <c r="X3" s="336"/>
      <c r="Y3" s="336"/>
      <c r="Z3" s="336"/>
      <c r="AA3" s="336"/>
      <c r="AB3" s="336"/>
      <c r="AC3" s="336"/>
      <c r="AD3" s="336"/>
      <c r="AG3" s="23"/>
      <c r="AH3" s="23"/>
      <c r="AI3" s="23"/>
      <c r="AJ3" s="23"/>
    </row>
    <row r="4" spans="1:30" ht="26.25" customHeight="1" hidden="1">
      <c r="A4" s="37"/>
      <c r="B4" s="37"/>
      <c r="C4" s="139"/>
      <c r="D4" s="161"/>
      <c r="E4" s="38"/>
      <c r="F4" s="38"/>
      <c r="G4" s="38"/>
      <c r="H4" s="38"/>
      <c r="I4" s="38"/>
      <c r="J4" s="39"/>
      <c r="K4" s="39"/>
      <c r="L4" s="40"/>
      <c r="M4" s="139"/>
      <c r="N4" s="161"/>
      <c r="O4" s="139"/>
      <c r="P4" s="139"/>
      <c r="Q4" s="139"/>
      <c r="R4" s="139"/>
      <c r="S4" s="161"/>
      <c r="T4" s="139"/>
      <c r="U4" s="139"/>
      <c r="V4" s="139"/>
      <c r="W4" s="161"/>
      <c r="X4" s="139"/>
      <c r="Y4" s="139"/>
      <c r="Z4" s="139"/>
      <c r="AA4" s="161"/>
      <c r="AB4" s="139"/>
      <c r="AC4" s="139"/>
      <c r="AD4" s="139"/>
    </row>
    <row r="5" spans="1:30" s="34" customFormat="1" ht="13.5" customHeight="1">
      <c r="A5" s="41"/>
      <c r="B5" s="41"/>
      <c r="C5" s="240" t="s">
        <v>419</v>
      </c>
      <c r="D5" s="172"/>
      <c r="E5" s="381" t="s">
        <v>228</v>
      </c>
      <c r="F5" s="382"/>
      <c r="G5" s="382"/>
      <c r="H5" s="382"/>
      <c r="I5" s="172"/>
      <c r="J5" s="381" t="s">
        <v>321</v>
      </c>
      <c r="K5" s="382"/>
      <c r="L5" s="382"/>
      <c r="M5" s="382"/>
      <c r="N5" s="172"/>
      <c r="O5" s="381" t="s">
        <v>461</v>
      </c>
      <c r="P5" s="382"/>
      <c r="Q5" s="382"/>
      <c r="R5" s="382"/>
      <c r="S5" s="172"/>
      <c r="T5" s="383" t="s">
        <v>420</v>
      </c>
      <c r="U5" s="384"/>
      <c r="V5" s="384"/>
      <c r="W5" s="73"/>
      <c r="X5" s="383" t="s">
        <v>421</v>
      </c>
      <c r="Y5" s="384"/>
      <c r="Z5" s="384"/>
      <c r="AA5" s="173"/>
      <c r="AB5" s="379" t="s">
        <v>462</v>
      </c>
      <c r="AC5" s="380"/>
      <c r="AD5" s="380"/>
    </row>
    <row r="6" spans="1:30" s="34" customFormat="1" ht="18" customHeight="1">
      <c r="A6" s="41"/>
      <c r="B6" s="41"/>
      <c r="C6" s="386" t="s">
        <v>619</v>
      </c>
      <c r="D6" s="168"/>
      <c r="E6" s="377" t="s">
        <v>619</v>
      </c>
      <c r="F6" s="377" t="s">
        <v>618</v>
      </c>
      <c r="G6" s="377" t="s">
        <v>114</v>
      </c>
      <c r="H6" s="377" t="s">
        <v>617</v>
      </c>
      <c r="I6" s="168"/>
      <c r="J6" s="377" t="s">
        <v>619</v>
      </c>
      <c r="K6" s="377" t="s">
        <v>618</v>
      </c>
      <c r="L6" s="377" t="s">
        <v>114</v>
      </c>
      <c r="M6" s="377" t="s">
        <v>617</v>
      </c>
      <c r="N6" s="168"/>
      <c r="O6" s="377" t="s">
        <v>619</v>
      </c>
      <c r="P6" s="377" t="s">
        <v>618</v>
      </c>
      <c r="Q6" s="377" t="s">
        <v>114</v>
      </c>
      <c r="R6" s="377" t="s">
        <v>617</v>
      </c>
      <c r="S6" s="168"/>
      <c r="T6" s="393" t="s">
        <v>618</v>
      </c>
      <c r="U6" s="393" t="s">
        <v>114</v>
      </c>
      <c r="V6" s="389" t="s">
        <v>617</v>
      </c>
      <c r="W6" s="169"/>
      <c r="X6" s="388" t="s">
        <v>651</v>
      </c>
      <c r="Y6" s="388"/>
      <c r="Z6" s="388"/>
      <c r="AA6" s="170"/>
      <c r="AB6" s="388" t="s">
        <v>651</v>
      </c>
      <c r="AC6" s="388"/>
      <c r="AD6" s="388"/>
    </row>
    <row r="7" spans="1:30" s="43" customFormat="1" ht="31.5" customHeight="1">
      <c r="A7" s="42"/>
      <c r="B7" s="42"/>
      <c r="C7" s="387"/>
      <c r="D7" s="168"/>
      <c r="E7" s="378"/>
      <c r="F7" s="378"/>
      <c r="G7" s="378"/>
      <c r="H7" s="378"/>
      <c r="I7" s="168"/>
      <c r="J7" s="378"/>
      <c r="K7" s="378"/>
      <c r="L7" s="378"/>
      <c r="M7" s="378"/>
      <c r="N7" s="168"/>
      <c r="O7" s="378"/>
      <c r="P7" s="378"/>
      <c r="Q7" s="378"/>
      <c r="R7" s="378"/>
      <c r="S7" s="168"/>
      <c r="T7" s="394"/>
      <c r="U7" s="394"/>
      <c r="V7" s="390"/>
      <c r="W7" s="169"/>
      <c r="X7" s="278" t="s">
        <v>618</v>
      </c>
      <c r="Y7" s="279" t="s">
        <v>114</v>
      </c>
      <c r="Z7" s="293" t="s">
        <v>617</v>
      </c>
      <c r="AA7" s="171"/>
      <c r="AB7" s="281" t="s">
        <v>618</v>
      </c>
      <c r="AC7" s="282" t="s">
        <v>114</v>
      </c>
      <c r="AD7" s="282" t="s">
        <v>617</v>
      </c>
    </row>
    <row r="8" spans="1:30" s="14" customFormat="1" ht="12.75" customHeight="1">
      <c r="A8" s="385" t="s">
        <v>233</v>
      </c>
      <c r="B8" s="385"/>
      <c r="C8" s="46">
        <v>164.19934379001228</v>
      </c>
      <c r="D8" s="45"/>
      <c r="E8" s="45">
        <v>2.554220657170417</v>
      </c>
      <c r="F8" s="45">
        <v>2.828478544816673</v>
      </c>
      <c r="G8" s="45">
        <v>2.9151143826598345</v>
      </c>
      <c r="H8" s="45">
        <v>2.8515339001334494</v>
      </c>
      <c r="I8" s="45"/>
      <c r="J8" s="45">
        <v>0.06795836452296662</v>
      </c>
      <c r="K8" s="45">
        <v>0.020212688245770983</v>
      </c>
      <c r="L8" s="45">
        <v>0.009577550902200875</v>
      </c>
      <c r="M8" s="45">
        <v>0.0029471644486532005</v>
      </c>
      <c r="N8" s="45"/>
      <c r="O8" s="45">
        <v>0.8708204659272296</v>
      </c>
      <c r="P8" s="45">
        <v>0.8817677218402762</v>
      </c>
      <c r="Q8" s="45">
        <v>0.8456007556465119</v>
      </c>
      <c r="R8" s="45">
        <v>0.8538759593030457</v>
      </c>
      <c r="S8" s="45"/>
      <c r="T8" s="260">
        <v>2065.293337405596</v>
      </c>
      <c r="U8" s="260">
        <v>7957.3010705097295</v>
      </c>
      <c r="V8" s="260">
        <v>84104.49325807547</v>
      </c>
      <c r="W8" s="46"/>
      <c r="X8" s="294">
        <v>0.000133168046184682</v>
      </c>
      <c r="Y8" s="294">
        <v>6.527908664723944E-08</v>
      </c>
      <c r="Z8" s="47">
        <v>8.313698953203075E-06</v>
      </c>
      <c r="AA8" s="47"/>
      <c r="AB8" s="248">
        <v>-0.3113355829582497</v>
      </c>
      <c r="AC8" s="249">
        <v>-0.4265250314978378</v>
      </c>
      <c r="AD8" s="249">
        <v>-0.34817900460971873</v>
      </c>
    </row>
    <row r="9" spans="1:30" s="14" customFormat="1" ht="12.75" customHeight="1">
      <c r="A9" s="385" t="s">
        <v>239</v>
      </c>
      <c r="B9" s="385"/>
      <c r="C9" s="46">
        <v>161.7015971426641</v>
      </c>
      <c r="D9" s="45"/>
      <c r="E9" s="45">
        <v>2.059088077049707</v>
      </c>
      <c r="F9" s="45">
        <v>2.085618913014285</v>
      </c>
      <c r="G9" s="45">
        <v>2.3846803412456246</v>
      </c>
      <c r="H9" s="45">
        <v>2.2914295595505982</v>
      </c>
      <c r="I9" s="45"/>
      <c r="J9" s="45">
        <v>0.0695911253330091</v>
      </c>
      <c r="K9" s="45">
        <v>0.01927887289399768</v>
      </c>
      <c r="L9" s="45">
        <v>0.009351460322051225</v>
      </c>
      <c r="M9" s="45">
        <v>0.002820864735285122</v>
      </c>
      <c r="N9" s="45"/>
      <c r="O9" s="45">
        <v>0.8849342703798543</v>
      </c>
      <c r="P9" s="45">
        <v>0.8427727844563891</v>
      </c>
      <c r="Q9" s="45">
        <v>0.8265761950193244</v>
      </c>
      <c r="R9" s="45">
        <v>0.8176858842921223</v>
      </c>
      <c r="S9" s="45"/>
      <c r="T9" s="260">
        <v>2070.688563603569</v>
      </c>
      <c r="U9" s="260">
        <v>7972.505363811038</v>
      </c>
      <c r="V9" s="260">
        <v>84184.69325548394</v>
      </c>
      <c r="W9" s="46"/>
      <c r="X9" s="47">
        <v>0.7018642084070379</v>
      </c>
      <c r="Y9" s="47">
        <v>7.548900135113751E-07</v>
      </c>
      <c r="Z9" s="47">
        <v>0.0003073404343746437</v>
      </c>
      <c r="AA9" s="47"/>
      <c r="AB9" s="249">
        <v>-0.031355876942501235</v>
      </c>
      <c r="AC9" s="249">
        <v>-0.39332563382641567</v>
      </c>
      <c r="AD9" s="249">
        <v>-0.28409872319388</v>
      </c>
    </row>
    <row r="10" spans="1:30" s="14" customFormat="1" ht="12.75" customHeight="1">
      <c r="A10" s="385" t="s">
        <v>242</v>
      </c>
      <c r="B10" s="385"/>
      <c r="C10" s="46">
        <v>164.19934379001228</v>
      </c>
      <c r="D10" s="45"/>
      <c r="E10" s="45">
        <v>2.7578036373859467</v>
      </c>
      <c r="F10" s="45">
        <v>2.8475078514329297</v>
      </c>
      <c r="G10" s="45">
        <v>2.760308729058407</v>
      </c>
      <c r="H10" s="45">
        <v>2.7025576776910705</v>
      </c>
      <c r="I10" s="45"/>
      <c r="J10" s="45">
        <v>0.07624537829281007</v>
      </c>
      <c r="K10" s="45">
        <v>0.02246294706392265</v>
      </c>
      <c r="L10" s="45">
        <v>0.011076981347737202</v>
      </c>
      <c r="M10" s="45">
        <v>0.003392574092481192</v>
      </c>
      <c r="N10" s="45"/>
      <c r="O10" s="45">
        <v>0.9770105021774637</v>
      </c>
      <c r="P10" s="45">
        <v>0.9783425756272761</v>
      </c>
      <c r="Q10" s="45">
        <v>0.9765544373451599</v>
      </c>
      <c r="R10" s="45">
        <v>0.981688256646176</v>
      </c>
      <c r="S10" s="45"/>
      <c r="T10" s="260">
        <v>2059.1168297648346</v>
      </c>
      <c r="U10" s="260">
        <v>7934.508493102862</v>
      </c>
      <c r="V10" s="260">
        <v>83893.6294967511</v>
      </c>
      <c r="W10" s="46"/>
      <c r="X10" s="47">
        <v>0.25976033541998045</v>
      </c>
      <c r="Y10" s="47">
        <v>0.9740511105499395</v>
      </c>
      <c r="Z10" s="47">
        <v>0.47126285552490665</v>
      </c>
      <c r="AA10" s="47"/>
      <c r="AB10" s="249">
        <v>-0.09169987234247588</v>
      </c>
      <c r="AC10" s="249">
        <v>-0.002565210405339031</v>
      </c>
      <c r="AD10" s="249">
        <v>0.056277000571898064</v>
      </c>
    </row>
    <row r="11" spans="1:30" s="14" customFormat="1" ht="12.75" customHeight="1">
      <c r="A11" s="385" t="s">
        <v>244</v>
      </c>
      <c r="B11" s="385"/>
      <c r="C11" s="46">
        <v>164.99999999999946</v>
      </c>
      <c r="D11" s="45"/>
      <c r="E11" s="45">
        <v>2.9212943676266683</v>
      </c>
      <c r="F11" s="45">
        <v>3.1121758423390196</v>
      </c>
      <c r="G11" s="45">
        <v>3.127937513040269</v>
      </c>
      <c r="H11" s="45">
        <v>3.1145605259503744</v>
      </c>
      <c r="I11" s="45"/>
      <c r="J11" s="45">
        <v>0.06564278246912053</v>
      </c>
      <c r="K11" s="45">
        <v>0.018845326988703486</v>
      </c>
      <c r="L11" s="45">
        <v>0.008811460881751351</v>
      </c>
      <c r="M11" s="45">
        <v>0.002714648114058206</v>
      </c>
      <c r="N11" s="45"/>
      <c r="O11" s="45">
        <v>0.8431968079265739</v>
      </c>
      <c r="P11" s="45">
        <v>0.8243073482673788</v>
      </c>
      <c r="Q11" s="45">
        <v>0.7791455658413563</v>
      </c>
      <c r="R11" s="45">
        <v>0.7871103429167303</v>
      </c>
      <c r="S11" s="45"/>
      <c r="T11" s="260">
        <v>2076.246766369769</v>
      </c>
      <c r="U11" s="260">
        <v>7981.822819310649</v>
      </c>
      <c r="V11" s="260">
        <v>84233.60137673873</v>
      </c>
      <c r="W11" s="46"/>
      <c r="X11" s="47">
        <v>0.004431868944639925</v>
      </c>
      <c r="Y11" s="47">
        <v>0.0007677051087403287</v>
      </c>
      <c r="Z11" s="47">
        <v>0.001630704089428453</v>
      </c>
      <c r="AA11" s="47"/>
      <c r="AB11" s="249">
        <v>-0.23114310992723675</v>
      </c>
      <c r="AC11" s="249">
        <v>-0.26475247542591657</v>
      </c>
      <c r="AD11" s="249">
        <v>-0.24550356669036433</v>
      </c>
    </row>
    <row r="12" spans="1:30" s="14" customFormat="1" ht="12.75" customHeight="1">
      <c r="A12" s="385" t="s">
        <v>247</v>
      </c>
      <c r="B12" s="385"/>
      <c r="C12" s="46">
        <v>164.99999999999946</v>
      </c>
      <c r="D12" s="45"/>
      <c r="E12" s="45">
        <v>2.4086256884499697</v>
      </c>
      <c r="F12" s="45">
        <v>2.7231383224575034</v>
      </c>
      <c r="G12" s="45">
        <v>2.7758340186244195</v>
      </c>
      <c r="H12" s="45">
        <v>2.797663898253792</v>
      </c>
      <c r="I12" s="45"/>
      <c r="J12" s="45">
        <v>0.07142375516902226</v>
      </c>
      <c r="K12" s="45">
        <v>0.021268318130339074</v>
      </c>
      <c r="L12" s="45">
        <v>0.010045206550708272</v>
      </c>
      <c r="M12" s="45">
        <v>0.00306812841322258</v>
      </c>
      <c r="N12" s="45"/>
      <c r="O12" s="45">
        <v>0.9174547467877251</v>
      </c>
      <c r="P12" s="45">
        <v>0.9280647602902274</v>
      </c>
      <c r="Q12" s="45">
        <v>0.887253639280165</v>
      </c>
      <c r="R12" s="45">
        <v>0.8888254394352199</v>
      </c>
      <c r="S12" s="45"/>
      <c r="T12" s="260">
        <v>2067.1022619096666</v>
      </c>
      <c r="U12" s="260">
        <v>7964.495034120212</v>
      </c>
      <c r="V12" s="260">
        <v>84086.94438299099</v>
      </c>
      <c r="W12" s="46"/>
      <c r="X12" s="47">
        <v>3.0402233956668906E-05</v>
      </c>
      <c r="Y12" s="47">
        <v>1.500809052497126E-07</v>
      </c>
      <c r="Z12" s="47">
        <v>1.9551036070310192E-08</v>
      </c>
      <c r="AA12" s="47"/>
      <c r="AB12" s="249">
        <v>-0.33919686652560305</v>
      </c>
      <c r="AC12" s="249">
        <v>-0.41357604407706255</v>
      </c>
      <c r="AD12" s="249">
        <v>-0.43767129210337863</v>
      </c>
    </row>
    <row r="13" spans="1:30" s="14" customFormat="1" ht="12.75" customHeight="1">
      <c r="A13" s="385" t="s">
        <v>250</v>
      </c>
      <c r="B13" s="385"/>
      <c r="C13" s="46">
        <v>164.99999999999946</v>
      </c>
      <c r="D13" s="45"/>
      <c r="E13" s="45">
        <v>1.8768093828302588</v>
      </c>
      <c r="F13" s="45">
        <v>1.9007127908063661</v>
      </c>
      <c r="G13" s="45">
        <v>1.9263968897297383</v>
      </c>
      <c r="H13" s="45">
        <v>1.9906254890528856</v>
      </c>
      <c r="I13" s="45"/>
      <c r="J13" s="45">
        <v>0.0669764303756923</v>
      </c>
      <c r="K13" s="45">
        <v>0.01720369287568266</v>
      </c>
      <c r="L13" s="45">
        <v>0.008691562689496909</v>
      </c>
      <c r="M13" s="45">
        <v>0.002679666089481573</v>
      </c>
      <c r="N13" s="45"/>
      <c r="O13" s="45">
        <v>0.860327825464538</v>
      </c>
      <c r="P13" s="45">
        <v>0.7518532125955301</v>
      </c>
      <c r="Q13" s="45">
        <v>0.768139895463686</v>
      </c>
      <c r="R13" s="45">
        <v>0.7767440944696697</v>
      </c>
      <c r="S13" s="45"/>
      <c r="T13" s="260">
        <v>186.28503682885662</v>
      </c>
      <c r="U13" s="260">
        <v>169.56914299664987</v>
      </c>
      <c r="V13" s="260">
        <v>164.5254579706533</v>
      </c>
      <c r="W13" s="46"/>
      <c r="X13" s="47">
        <v>0.7299795771762703</v>
      </c>
      <c r="Y13" s="47">
        <v>0.4638310963864899</v>
      </c>
      <c r="Z13" s="47">
        <v>0.09140070589350006</v>
      </c>
      <c r="AA13" s="47"/>
      <c r="AB13" s="249">
        <v>-0.0314105827013346</v>
      </c>
      <c r="AC13" s="249">
        <v>-0.06438705410991927</v>
      </c>
      <c r="AD13" s="249">
        <v>-0.1464973760181562</v>
      </c>
    </row>
    <row r="14" spans="1:30" s="14" customFormat="1" ht="12.75" customHeight="1">
      <c r="A14" s="385" t="s">
        <v>252</v>
      </c>
      <c r="B14" s="385"/>
      <c r="C14" s="46">
        <v>164.99999999999946</v>
      </c>
      <c r="D14" s="45"/>
      <c r="E14" s="45">
        <v>2.239327047175033</v>
      </c>
      <c r="F14" s="45">
        <v>2.4723323727638906</v>
      </c>
      <c r="G14" s="45">
        <v>2.4808671147315646</v>
      </c>
      <c r="H14" s="45">
        <v>2.457483501477237</v>
      </c>
      <c r="I14" s="45"/>
      <c r="J14" s="45">
        <v>0.06677172686412972</v>
      </c>
      <c r="K14" s="45">
        <v>0.020160690542044463</v>
      </c>
      <c r="L14" s="45">
        <v>0.009632023562378494</v>
      </c>
      <c r="M14" s="45">
        <v>0.0029804554986980767</v>
      </c>
      <c r="N14" s="45"/>
      <c r="O14" s="45">
        <v>0.8576983612488472</v>
      </c>
      <c r="P14" s="45">
        <v>0.8802528643480532</v>
      </c>
      <c r="Q14" s="45">
        <v>0.8511852202254861</v>
      </c>
      <c r="R14" s="45">
        <v>0.8638576202650641</v>
      </c>
      <c r="S14" s="45"/>
      <c r="T14" s="260">
        <v>2069.356357131801</v>
      </c>
      <c r="U14" s="260">
        <v>7972.317416136015</v>
      </c>
      <c r="V14" s="260">
        <v>84170.69209829313</v>
      </c>
      <c r="W14" s="46"/>
      <c r="X14" s="47">
        <v>0.0010989356439995539</v>
      </c>
      <c r="Y14" s="47">
        <v>0.0003121296400306246</v>
      </c>
      <c r="Z14" s="47">
        <v>0.001192549046026435</v>
      </c>
      <c r="AA14" s="47"/>
      <c r="AB14" s="249">
        <v>-0.265234950150819</v>
      </c>
      <c r="AC14" s="249">
        <v>-0.2837242766423204</v>
      </c>
      <c r="AD14" s="249">
        <v>-0.2525410080360612</v>
      </c>
    </row>
    <row r="15" spans="1:30" s="14" customFormat="1" ht="12.75" customHeight="1">
      <c r="A15" s="385" t="s">
        <v>254</v>
      </c>
      <c r="B15" s="385"/>
      <c r="C15" s="46">
        <v>164.19934379001228</v>
      </c>
      <c r="D15" s="45"/>
      <c r="E15" s="45">
        <v>1.9427007121866406</v>
      </c>
      <c r="F15" s="45">
        <v>2.3312520296004156</v>
      </c>
      <c r="G15" s="45">
        <v>2.465251306700984</v>
      </c>
      <c r="H15" s="45">
        <v>2.4511990084582536</v>
      </c>
      <c r="I15" s="45"/>
      <c r="J15" s="45">
        <v>0.07432617036460985</v>
      </c>
      <c r="K15" s="45">
        <v>0.02205509264463683</v>
      </c>
      <c r="L15" s="45">
        <v>0.010091431206522889</v>
      </c>
      <c r="M15" s="45">
        <v>0.0030893549026561767</v>
      </c>
      <c r="N15" s="45"/>
      <c r="O15" s="45">
        <v>0.9524177157857054</v>
      </c>
      <c r="P15" s="45">
        <v>0.9646963654443759</v>
      </c>
      <c r="Q15" s="45">
        <v>0.8932014913067742</v>
      </c>
      <c r="R15" s="45">
        <v>0.8969085633267412</v>
      </c>
      <c r="S15" s="45"/>
      <c r="T15" s="260">
        <v>2075.4131745533778</v>
      </c>
      <c r="U15" s="260">
        <v>7996.375831881438</v>
      </c>
      <c r="V15" s="260">
        <v>84449.22640855923</v>
      </c>
      <c r="W15" s="46"/>
      <c r="X15" s="47">
        <v>7.704812335904633E-07</v>
      </c>
      <c r="Y15" s="47">
        <v>1.4033962111778877E-13</v>
      </c>
      <c r="Z15" s="47">
        <v>3.994620139495656E-13</v>
      </c>
      <c r="AA15" s="47"/>
      <c r="AB15" s="249">
        <v>-0.40317173335763823</v>
      </c>
      <c r="AC15" s="249">
        <v>-0.5842149270332953</v>
      </c>
      <c r="AD15" s="249">
        <v>-0.5668756316541703</v>
      </c>
    </row>
    <row r="16" spans="1:30" s="14" customFormat="1" ht="12.75" customHeight="1">
      <c r="A16" s="385" t="s">
        <v>258</v>
      </c>
      <c r="B16" s="385"/>
      <c r="C16" s="46">
        <v>150.49631671608566</v>
      </c>
      <c r="D16" s="45"/>
      <c r="E16" s="45">
        <v>2.304139107193768</v>
      </c>
      <c r="F16" s="45">
        <v>2.5532370734141248</v>
      </c>
      <c r="G16" s="45">
        <v>2.622775199387711</v>
      </c>
      <c r="H16" s="45">
        <v>2.646196551950839</v>
      </c>
      <c r="I16" s="45"/>
      <c r="J16" s="45">
        <v>0.07188013482443258</v>
      </c>
      <c r="K16" s="45">
        <v>0.020300757906723553</v>
      </c>
      <c r="L16" s="45">
        <v>0.00955456578525756</v>
      </c>
      <c r="M16" s="45">
        <v>0.002928838765270145</v>
      </c>
      <c r="N16" s="45"/>
      <c r="O16" s="45">
        <v>0.8818035005753175</v>
      </c>
      <c r="P16" s="45">
        <v>0.8670465086214367</v>
      </c>
      <c r="Q16" s="45">
        <v>0.8253684674320347</v>
      </c>
      <c r="R16" s="45">
        <v>0.8278395111197339</v>
      </c>
      <c r="S16" s="45"/>
      <c r="T16" s="260">
        <v>1972.6452068993474</v>
      </c>
      <c r="U16" s="260">
        <v>7610.815756645954</v>
      </c>
      <c r="V16" s="260">
        <v>80040.1430400225</v>
      </c>
      <c r="W16" s="46"/>
      <c r="X16" s="47">
        <v>0.0007307904281715419</v>
      </c>
      <c r="Y16" s="47">
        <v>2.883958777230309E-06</v>
      </c>
      <c r="Z16" s="47">
        <v>4.1249498075990504E-07</v>
      </c>
      <c r="AA16" s="47"/>
      <c r="AB16" s="249">
        <v>-0.2869218237747286</v>
      </c>
      <c r="AC16" s="249">
        <v>-0.3855180345531449</v>
      </c>
      <c r="AD16" s="249">
        <v>-0.4131410065228599</v>
      </c>
    </row>
    <row r="17" spans="1:30" s="14" customFormat="1" ht="12.75" customHeight="1">
      <c r="A17" s="385" t="s">
        <v>260</v>
      </c>
      <c r="B17" s="385"/>
      <c r="C17" s="46">
        <v>151.29697292607284</v>
      </c>
      <c r="D17" s="45"/>
      <c r="E17" s="45">
        <v>1.6150827501582778</v>
      </c>
      <c r="F17" s="45">
        <v>1.7504475950310387</v>
      </c>
      <c r="G17" s="45">
        <v>1.6641513315522094</v>
      </c>
      <c r="H17" s="45">
        <v>1.6986393948576495</v>
      </c>
      <c r="I17" s="45"/>
      <c r="J17" s="45">
        <v>0.0685886194455354</v>
      </c>
      <c r="K17" s="45">
        <v>0.021219788840805328</v>
      </c>
      <c r="L17" s="45">
        <v>0.009825494930589217</v>
      </c>
      <c r="M17" s="45">
        <v>0.0030283243102905725</v>
      </c>
      <c r="N17" s="45"/>
      <c r="O17" s="45">
        <v>0.8436594605565975</v>
      </c>
      <c r="P17" s="45">
        <v>0.905583961535763</v>
      </c>
      <c r="Q17" s="45">
        <v>0.8508374379341176</v>
      </c>
      <c r="R17" s="45">
        <v>0.8574483476110067</v>
      </c>
      <c r="S17" s="45"/>
      <c r="T17" s="260">
        <v>1970.571144841976</v>
      </c>
      <c r="U17" s="260">
        <v>7647.968161277615</v>
      </c>
      <c r="V17" s="260">
        <v>80319.16518163733</v>
      </c>
      <c r="W17" s="46"/>
      <c r="X17" s="47">
        <v>0.07594158922145597</v>
      </c>
      <c r="Y17" s="47">
        <v>0.4824293637148136</v>
      </c>
      <c r="Z17" s="47">
        <v>0.23109789290462102</v>
      </c>
      <c r="AA17" s="47"/>
      <c r="AB17" s="249">
        <v>-0.15023663945857849</v>
      </c>
      <c r="AC17" s="249">
        <v>-0.057680447523863664</v>
      </c>
      <c r="AD17" s="249">
        <v>-0.09745093010003246</v>
      </c>
    </row>
    <row r="18" spans="1:30" s="14" customFormat="1" ht="12.75" customHeight="1">
      <c r="A18" s="385" t="s">
        <v>262</v>
      </c>
      <c r="B18" s="385"/>
      <c r="C18" s="46">
        <v>151.29697292607284</v>
      </c>
      <c r="D18" s="45"/>
      <c r="E18" s="45">
        <v>1.34162253517441</v>
      </c>
      <c r="F18" s="45">
        <v>1.5676318200390897</v>
      </c>
      <c r="G18" s="45">
        <v>1.6217692766028875</v>
      </c>
      <c r="H18" s="45">
        <v>1.603444260403852</v>
      </c>
      <c r="I18" s="45"/>
      <c r="J18" s="45">
        <v>0.05556833002684432</v>
      </c>
      <c r="K18" s="45">
        <v>0.01978292020869664</v>
      </c>
      <c r="L18" s="45">
        <v>0.009903953669563908</v>
      </c>
      <c r="M18" s="45">
        <v>0.0029896129212329016</v>
      </c>
      <c r="N18" s="45"/>
      <c r="O18" s="45">
        <v>0.6835062101185072</v>
      </c>
      <c r="P18" s="45">
        <v>0.8409319293208948</v>
      </c>
      <c r="Q18" s="45">
        <v>0.8548966041860853</v>
      </c>
      <c r="R18" s="45">
        <v>0.8438158082365222</v>
      </c>
      <c r="S18" s="45"/>
      <c r="T18" s="260">
        <v>190.55494550817224</v>
      </c>
      <c r="U18" s="260">
        <v>159.99404412040553</v>
      </c>
      <c r="V18" s="260">
        <v>151.16830229448726</v>
      </c>
      <c r="W18" s="46"/>
      <c r="X18" s="47">
        <v>0.00017273353945721677</v>
      </c>
      <c r="Y18" s="47">
        <v>1.7591761046392873E-06</v>
      </c>
      <c r="Z18" s="47">
        <v>5.687462784216976E-06</v>
      </c>
      <c r="AA18" s="47"/>
      <c r="AB18" s="249">
        <v>-0.27233426772677916</v>
      </c>
      <c r="AC18" s="249">
        <v>-0.32887187715154026</v>
      </c>
      <c r="AD18" s="249">
        <v>-0.3103835385285952</v>
      </c>
    </row>
    <row r="19" spans="1:30" s="14" customFormat="1" ht="12.75" customHeight="1">
      <c r="A19" s="385" t="s">
        <v>264</v>
      </c>
      <c r="B19" s="385"/>
      <c r="C19" s="46">
        <v>150.49631671608563</v>
      </c>
      <c r="D19" s="45"/>
      <c r="E19" s="45">
        <v>2.5342494966792186</v>
      </c>
      <c r="F19" s="45">
        <v>2.640075012046038</v>
      </c>
      <c r="G19" s="45">
        <v>2.5995575579431405</v>
      </c>
      <c r="H19" s="45">
        <v>2.6418901244165514</v>
      </c>
      <c r="I19" s="45"/>
      <c r="J19" s="45">
        <v>0.08554215928909448</v>
      </c>
      <c r="K19" s="45">
        <v>0.02491344512866073</v>
      </c>
      <c r="L19" s="45">
        <v>0.011987877468212825</v>
      </c>
      <c r="M19" s="45">
        <v>0.0036324247866930063</v>
      </c>
      <c r="N19" s="45"/>
      <c r="O19" s="45">
        <v>1.049405036483811</v>
      </c>
      <c r="P19" s="45">
        <v>1.0661588108205606</v>
      </c>
      <c r="Q19" s="45">
        <v>1.0376143994435372</v>
      </c>
      <c r="R19" s="45">
        <v>1.0285334642500201</v>
      </c>
      <c r="S19" s="45"/>
      <c r="T19" s="260">
        <v>1979.8668636456803</v>
      </c>
      <c r="U19" s="260">
        <v>7640.3172685868685</v>
      </c>
      <c r="V19" s="260">
        <v>80324.34980679124</v>
      </c>
      <c r="W19" s="46"/>
      <c r="X19" s="47">
        <v>0.2413742933622367</v>
      </c>
      <c r="Y19" s="47">
        <v>0.44469746065189497</v>
      </c>
      <c r="Z19" s="47">
        <v>0.19963004345008672</v>
      </c>
      <c r="AA19" s="47"/>
      <c r="AB19" s="249">
        <v>-0.09937573573858131</v>
      </c>
      <c r="AC19" s="249">
        <v>-0.06292651972354218</v>
      </c>
      <c r="AD19" s="249">
        <v>-0.10465048064214277</v>
      </c>
    </row>
    <row r="20" spans="1:30" s="14" customFormat="1" ht="12.75" customHeight="1">
      <c r="A20" s="385" t="s">
        <v>268</v>
      </c>
      <c r="B20" s="385"/>
      <c r="C20" s="46">
        <v>149.69566050609848</v>
      </c>
      <c r="D20" s="45"/>
      <c r="E20" s="45">
        <v>2.8333489372271172</v>
      </c>
      <c r="F20" s="45">
        <v>3.1322401731876828</v>
      </c>
      <c r="G20" s="45">
        <v>3.184575334964407</v>
      </c>
      <c r="H20" s="45">
        <v>3.208869532288972</v>
      </c>
      <c r="I20" s="45"/>
      <c r="J20" s="45">
        <v>0.07263246338474556</v>
      </c>
      <c r="K20" s="45">
        <v>0.019913504941223615</v>
      </c>
      <c r="L20" s="45">
        <v>0.009495609949733062</v>
      </c>
      <c r="M20" s="45">
        <v>0.0028336918939133393</v>
      </c>
      <c r="N20" s="45"/>
      <c r="O20" s="45">
        <v>0.8886594821914688</v>
      </c>
      <c r="P20" s="45">
        <v>0.8495660463590352</v>
      </c>
      <c r="Q20" s="45">
        <v>0.8213145536371543</v>
      </c>
      <c r="R20" s="45">
        <v>0.8020091351135539</v>
      </c>
      <c r="S20" s="45"/>
      <c r="T20" s="260">
        <v>1967.810883134314</v>
      </c>
      <c r="U20" s="260">
        <v>153.82111560836168</v>
      </c>
      <c r="V20" s="260">
        <v>149.14866423568333</v>
      </c>
      <c r="W20" s="46"/>
      <c r="X20" s="47">
        <v>3.8942975222859994E-05</v>
      </c>
      <c r="Y20" s="47">
        <v>3.810461738004131E-06</v>
      </c>
      <c r="Z20" s="47">
        <v>7.539200663644675E-07</v>
      </c>
      <c r="AA20" s="47"/>
      <c r="AB20" s="249">
        <v>-0.3505715413152857</v>
      </c>
      <c r="AC20" s="249">
        <v>-0.4269296195480746</v>
      </c>
      <c r="AD20" s="249">
        <v>-0.46812607035241977</v>
      </c>
    </row>
    <row r="21" spans="1:30" s="14" customFormat="1" ht="12.75" customHeight="1">
      <c r="A21" s="385" t="s">
        <v>271</v>
      </c>
      <c r="B21" s="385"/>
      <c r="C21" s="46">
        <v>150.49631671608566</v>
      </c>
      <c r="D21" s="45"/>
      <c r="E21" s="45">
        <v>2.3529842593094643</v>
      </c>
      <c r="F21" s="45">
        <v>2.7151271782770006</v>
      </c>
      <c r="G21" s="45">
        <v>2.699288158600545</v>
      </c>
      <c r="H21" s="45">
        <v>2.6544230625930267</v>
      </c>
      <c r="I21" s="45"/>
      <c r="J21" s="45">
        <v>0.07482130892338643</v>
      </c>
      <c r="K21" s="45">
        <v>0.020969145353858992</v>
      </c>
      <c r="L21" s="45">
        <v>0.010197822061081906</v>
      </c>
      <c r="M21" s="45">
        <v>0.0031166116244806578</v>
      </c>
      <c r="N21" s="45"/>
      <c r="O21" s="45">
        <v>0.9178849244985431</v>
      </c>
      <c r="P21" s="45">
        <v>0.8972993448078139</v>
      </c>
      <c r="Q21" s="45">
        <v>0.8818295958361438</v>
      </c>
      <c r="R21" s="45">
        <v>0.8816922814884401</v>
      </c>
      <c r="S21" s="45"/>
      <c r="T21" s="260">
        <v>1979.6012849454078</v>
      </c>
      <c r="U21" s="260">
        <v>7625.9629076419715</v>
      </c>
      <c r="V21" s="260">
        <v>80181.42424662247</v>
      </c>
      <c r="W21" s="46"/>
      <c r="X21" s="47">
        <v>2.168589321986452E-06</v>
      </c>
      <c r="Y21" s="47">
        <v>1.9140204967620675E-06</v>
      </c>
      <c r="Z21" s="47">
        <v>2.793812329505883E-05</v>
      </c>
      <c r="AA21" s="47"/>
      <c r="AB21" s="249">
        <v>-0.40288669225187473</v>
      </c>
      <c r="AC21" s="249">
        <v>-0.39238986751222393</v>
      </c>
      <c r="AD21" s="249">
        <v>-0.34185993032140155</v>
      </c>
    </row>
    <row r="22" spans="1:30" s="14" customFormat="1" ht="12.75" customHeight="1">
      <c r="A22" s="385" t="s">
        <v>275</v>
      </c>
      <c r="B22" s="385"/>
      <c r="C22" s="46">
        <v>149.59988248871184</v>
      </c>
      <c r="D22" s="45"/>
      <c r="E22" s="45">
        <v>2.177177367831405</v>
      </c>
      <c r="F22" s="45">
        <v>2.292014699735967</v>
      </c>
      <c r="G22" s="45">
        <v>2.250270182995254</v>
      </c>
      <c r="H22" s="45">
        <v>2.222519816137394</v>
      </c>
      <c r="I22" s="45"/>
      <c r="J22" s="45">
        <v>0.06647008852202912</v>
      </c>
      <c r="K22" s="45">
        <v>0.02209499104655637</v>
      </c>
      <c r="L22" s="45">
        <v>0.010517962789392963</v>
      </c>
      <c r="M22" s="45">
        <v>0.003216786093737911</v>
      </c>
      <c r="N22" s="45"/>
      <c r="O22" s="45">
        <v>0.8130025042733847</v>
      </c>
      <c r="P22" s="45">
        <v>0.9452356945448428</v>
      </c>
      <c r="Q22" s="45">
        <v>0.9097927116787328</v>
      </c>
      <c r="R22" s="45">
        <v>0.9102469104503994</v>
      </c>
      <c r="S22" s="45"/>
      <c r="T22" s="260">
        <v>183.0710460735505</v>
      </c>
      <c r="U22" s="260">
        <v>156.13257849684211</v>
      </c>
      <c r="V22" s="260">
        <v>149.2967458519012</v>
      </c>
      <c r="W22" s="46"/>
      <c r="X22" s="47">
        <v>0.10283627034945035</v>
      </c>
      <c r="Y22" s="47">
        <v>0.27909937950753344</v>
      </c>
      <c r="Z22" s="47">
        <v>0.49670508474148</v>
      </c>
      <c r="AA22" s="47"/>
      <c r="AB22" s="249">
        <v>-0.1226960502616971</v>
      </c>
      <c r="AC22" s="249">
        <v>-0.08049815502749247</v>
      </c>
      <c r="AD22" s="249">
        <v>-0.04982268459775091</v>
      </c>
    </row>
    <row r="23" spans="1:30" s="14" customFormat="1" ht="12.75" customHeight="1">
      <c r="A23" s="385" t="s">
        <v>278</v>
      </c>
      <c r="B23" s="385"/>
      <c r="C23" s="46">
        <v>151.29697292607284</v>
      </c>
      <c r="D23" s="45"/>
      <c r="E23" s="45">
        <v>1.707121000475132</v>
      </c>
      <c r="F23" s="45">
        <v>1.8442642088376633</v>
      </c>
      <c r="G23" s="45">
        <v>1.8998598877269597</v>
      </c>
      <c r="H23" s="45">
        <v>1.890766497452904</v>
      </c>
      <c r="I23" s="45"/>
      <c r="J23" s="45">
        <v>0.06569402847398438</v>
      </c>
      <c r="K23" s="45">
        <v>0.021055618023166685</v>
      </c>
      <c r="L23" s="45">
        <v>0.010501312823115413</v>
      </c>
      <c r="M23" s="45">
        <v>0.0032013315632939774</v>
      </c>
      <c r="N23" s="45"/>
      <c r="O23" s="45">
        <v>0.8080551711375648</v>
      </c>
      <c r="P23" s="45">
        <v>0.8999999426275832</v>
      </c>
      <c r="Q23" s="45">
        <v>0.9089071905180449</v>
      </c>
      <c r="R23" s="45">
        <v>0.9065279281797458</v>
      </c>
      <c r="S23" s="45"/>
      <c r="T23" s="260">
        <v>1976.3408485175025</v>
      </c>
      <c r="U23" s="260">
        <v>7640.505506241724</v>
      </c>
      <c r="V23" s="260">
        <v>80335.76112716428</v>
      </c>
      <c r="W23" s="46"/>
      <c r="X23" s="47">
        <v>0.06972695390441233</v>
      </c>
      <c r="Y23" s="47">
        <v>0.009679145510887062</v>
      </c>
      <c r="Z23" s="47">
        <v>0.012778578050963798</v>
      </c>
      <c r="AA23" s="47"/>
      <c r="AB23" s="249">
        <v>-0.15351732936640688</v>
      </c>
      <c r="AC23" s="249">
        <v>-0.2124941608917014</v>
      </c>
      <c r="AD23" s="249">
        <v>-0.20262012419986913</v>
      </c>
    </row>
    <row r="24" spans="1:30" s="14" customFormat="1" ht="12.75" customHeight="1">
      <c r="A24" s="385" t="s">
        <v>280</v>
      </c>
      <c r="B24" s="385"/>
      <c r="C24" s="46">
        <v>148.8950042961113</v>
      </c>
      <c r="D24" s="45"/>
      <c r="E24" s="45">
        <v>2.2645439881577016</v>
      </c>
      <c r="F24" s="45">
        <v>2.681683583850178</v>
      </c>
      <c r="G24" s="45">
        <v>2.7017990666114695</v>
      </c>
      <c r="H24" s="45">
        <v>2.697934868268556</v>
      </c>
      <c r="I24" s="45"/>
      <c r="J24" s="45">
        <v>0.06581347270986973</v>
      </c>
      <c r="K24" s="45">
        <v>0.02109145249470862</v>
      </c>
      <c r="L24" s="45">
        <v>0.009917400568383377</v>
      </c>
      <c r="M24" s="45">
        <v>0.003018956716392295</v>
      </c>
      <c r="N24" s="45"/>
      <c r="O24" s="45">
        <v>0.8030727149847962</v>
      </c>
      <c r="P24" s="45">
        <v>0.8940370980162634</v>
      </c>
      <c r="Q24" s="45">
        <v>0.8512507682273248</v>
      </c>
      <c r="R24" s="45">
        <v>0.8465374204217703</v>
      </c>
      <c r="S24" s="45"/>
      <c r="T24" s="260">
        <v>179.677442548693</v>
      </c>
      <c r="U24" s="260">
        <v>7514.381081887417</v>
      </c>
      <c r="V24" s="260">
        <v>78775.13380633833</v>
      </c>
      <c r="W24" s="46"/>
      <c r="X24" s="47">
        <v>8.839787441576376E-09</v>
      </c>
      <c r="Y24" s="47">
        <v>5.50426541491565E-10</v>
      </c>
      <c r="Z24" s="47">
        <v>4.350058430186567E-10</v>
      </c>
      <c r="AA24" s="47"/>
      <c r="AB24" s="249">
        <v>-0.47004640753006155</v>
      </c>
      <c r="AC24" s="249">
        <v>-0.5142187782907169</v>
      </c>
      <c r="AD24" s="249">
        <v>-0.512005234086662</v>
      </c>
    </row>
    <row r="25" spans="1:30" s="14" customFormat="1" ht="12.75" customHeight="1">
      <c r="A25" s="385" t="s">
        <v>283</v>
      </c>
      <c r="B25" s="385"/>
      <c r="C25" s="46">
        <v>146.39725764876312</v>
      </c>
      <c r="D25" s="45"/>
      <c r="E25" s="45">
        <v>2.621115478502961</v>
      </c>
      <c r="F25" s="45">
        <v>2.79989867839818</v>
      </c>
      <c r="G25" s="45">
        <v>2.7410009706606924</v>
      </c>
      <c r="H25" s="45">
        <v>2.729780146784911</v>
      </c>
      <c r="I25" s="45"/>
      <c r="J25" s="45">
        <v>0.0624663713015428</v>
      </c>
      <c r="K25" s="45">
        <v>0.0203573827039274</v>
      </c>
      <c r="L25" s="45">
        <v>0.009838167813346035</v>
      </c>
      <c r="M25" s="45">
        <v>0.0030320607155234257</v>
      </c>
      <c r="N25" s="45"/>
      <c r="O25" s="45">
        <v>0.7558102007749882</v>
      </c>
      <c r="P25" s="45">
        <v>0.8635551820936661</v>
      </c>
      <c r="Q25" s="45">
        <v>0.8439618228986224</v>
      </c>
      <c r="R25" s="45">
        <v>0.8500245857281636</v>
      </c>
      <c r="S25" s="45"/>
      <c r="T25" s="260">
        <v>1943.832852537506</v>
      </c>
      <c r="U25" s="260">
        <v>7503.369259365777</v>
      </c>
      <c r="V25" s="260">
        <v>78737.99818204522</v>
      </c>
      <c r="W25" s="46"/>
      <c r="X25" s="47">
        <v>0.01517804226852605</v>
      </c>
      <c r="Y25" s="47">
        <v>0.08820421714608306</v>
      </c>
      <c r="Z25" s="47">
        <v>0.12219997022585605</v>
      </c>
      <c r="AA25" s="47"/>
      <c r="AB25" s="249">
        <v>-0.20886733168058394</v>
      </c>
      <c r="AC25" s="249">
        <v>-0.1423241277864107</v>
      </c>
      <c r="AD25" s="249">
        <v>-0.1278618103878209</v>
      </c>
    </row>
    <row r="26" spans="1:30" s="14" customFormat="1" ht="12.75" customHeight="1">
      <c r="A26" s="385" t="s">
        <v>287</v>
      </c>
      <c r="B26" s="385"/>
      <c r="C26" s="46">
        <v>148.0943480861241</v>
      </c>
      <c r="D26" s="45"/>
      <c r="E26" s="45">
        <v>1.6366101054281414</v>
      </c>
      <c r="F26" s="45">
        <v>1.6259934287869153</v>
      </c>
      <c r="G26" s="45">
        <v>1.6703987269175509</v>
      </c>
      <c r="H26" s="45">
        <v>1.6643829759499975</v>
      </c>
      <c r="I26" s="45"/>
      <c r="J26" s="45">
        <v>0.06977589011940293</v>
      </c>
      <c r="K26" s="45">
        <v>0.020687520997001035</v>
      </c>
      <c r="L26" s="45">
        <v>0.010165387298820284</v>
      </c>
      <c r="M26" s="45">
        <v>0.00311627757909469</v>
      </c>
      <c r="N26" s="45"/>
      <c r="O26" s="45">
        <v>0.8491308655105159</v>
      </c>
      <c r="P26" s="45">
        <v>0.8765784596090802</v>
      </c>
      <c r="Q26" s="45">
        <v>0.8714237410999454</v>
      </c>
      <c r="R26" s="45">
        <v>0.8724339389328752</v>
      </c>
      <c r="S26" s="45"/>
      <c r="T26" s="260">
        <v>1941.5086692130876</v>
      </c>
      <c r="U26" s="260">
        <v>7494.8010738634675</v>
      </c>
      <c r="V26" s="260">
        <v>78523.85188700128</v>
      </c>
      <c r="W26" s="46"/>
      <c r="X26" s="47">
        <v>0.8870987881470704</v>
      </c>
      <c r="Y26" s="47">
        <v>0.6402238834975125</v>
      </c>
      <c r="Z26" s="47">
        <v>0.6987189763273852</v>
      </c>
      <c r="AA26" s="47"/>
      <c r="AB26" s="249">
        <v>0.012139877909969298</v>
      </c>
      <c r="AC26" s="249">
        <v>-0.03879327580786384</v>
      </c>
      <c r="AD26" s="249">
        <v>-0.03183535216193991</v>
      </c>
    </row>
    <row r="27" spans="1:30" s="14" customFormat="1" ht="12.75" customHeight="1">
      <c r="A27" s="385" t="s">
        <v>289</v>
      </c>
      <c r="B27" s="385"/>
      <c r="C27" s="46">
        <v>148.8950042961113</v>
      </c>
      <c r="D27" s="45"/>
      <c r="E27" s="45">
        <v>2.670363613052127</v>
      </c>
      <c r="F27" s="45">
        <v>2.762498445640711</v>
      </c>
      <c r="G27" s="45">
        <v>2.763037817456628</v>
      </c>
      <c r="H27" s="45">
        <v>2.7657609995071275</v>
      </c>
      <c r="I27" s="45"/>
      <c r="J27" s="45">
        <v>0.07446556906107148</v>
      </c>
      <c r="K27" s="45">
        <v>0.021488444292265083</v>
      </c>
      <c r="L27" s="45">
        <v>0.010349118837989547</v>
      </c>
      <c r="M27" s="45">
        <v>0.003154633257496426</v>
      </c>
      <c r="N27" s="45"/>
      <c r="O27" s="45">
        <v>0.9086477928674078</v>
      </c>
      <c r="P27" s="45">
        <v>0.911013538548515</v>
      </c>
      <c r="Q27" s="45">
        <v>0.8881147021620684</v>
      </c>
      <c r="R27" s="45">
        <v>0.884225490562659</v>
      </c>
      <c r="S27" s="45"/>
      <c r="T27" s="260">
        <v>1944.2742080251592</v>
      </c>
      <c r="U27" s="260">
        <v>7511.1932952630905</v>
      </c>
      <c r="V27" s="260">
        <v>78711.74872655768</v>
      </c>
      <c r="W27" s="46"/>
      <c r="X27" s="47">
        <v>0.23570475589607842</v>
      </c>
      <c r="Y27" s="47">
        <v>0.20769507772290574</v>
      </c>
      <c r="Z27" s="47">
        <v>0.18845902563590766</v>
      </c>
      <c r="AA27" s="47"/>
      <c r="AB27" s="249">
        <v>-0.10115438474850906</v>
      </c>
      <c r="AC27" s="249">
        <v>-0.10430134527345408</v>
      </c>
      <c r="AD27" s="249">
        <v>-0.1078823995855516</v>
      </c>
    </row>
    <row r="28" spans="1:30" s="14" customFormat="1" ht="12.75" customHeight="1">
      <c r="A28" s="385" t="s">
        <v>292</v>
      </c>
      <c r="B28" s="385"/>
      <c r="C28" s="46">
        <v>148.8950042961113</v>
      </c>
      <c r="D28" s="45"/>
      <c r="E28" s="45">
        <v>2.5473022557407616</v>
      </c>
      <c r="F28" s="45">
        <v>2.5821475092082355</v>
      </c>
      <c r="G28" s="45">
        <v>2.5523619811243288</v>
      </c>
      <c r="H28" s="45">
        <v>2.611367407781559</v>
      </c>
      <c r="I28" s="45"/>
      <c r="J28" s="45">
        <v>0.08584596598073083</v>
      </c>
      <c r="K28" s="45">
        <v>0.024775658629644006</v>
      </c>
      <c r="L28" s="45">
        <v>0.011999694661664128</v>
      </c>
      <c r="M28" s="45">
        <v>0.0036589391355893396</v>
      </c>
      <c r="N28" s="45"/>
      <c r="O28" s="45">
        <v>1.047514287455299</v>
      </c>
      <c r="P28" s="45">
        <v>1.0518561015569052</v>
      </c>
      <c r="Q28" s="45">
        <v>1.0299906932701997</v>
      </c>
      <c r="R28" s="45">
        <v>1.026606932765978</v>
      </c>
      <c r="S28" s="45"/>
      <c r="T28" s="260">
        <v>1949.3409281654228</v>
      </c>
      <c r="U28" s="260">
        <v>7514.497908566788</v>
      </c>
      <c r="V28" s="260">
        <v>78869.23863426757</v>
      </c>
      <c r="W28" s="46"/>
      <c r="X28" s="47">
        <v>0.6975980361135802</v>
      </c>
      <c r="Y28" s="47">
        <v>0.9526943165276235</v>
      </c>
      <c r="Z28" s="47">
        <v>0.44682050971540566</v>
      </c>
      <c r="AA28" s="47"/>
      <c r="AB28" s="249">
        <v>-0.03313775382460498</v>
      </c>
      <c r="AC28" s="249">
        <v>-0.004910741084571369</v>
      </c>
      <c r="AD28" s="249">
        <v>-0.062402345657404865</v>
      </c>
    </row>
    <row r="29" spans="1:30" s="14" customFormat="1" ht="12.75" customHeight="1">
      <c r="A29" s="385" t="s">
        <v>373</v>
      </c>
      <c r="B29" s="385"/>
      <c r="C29" s="46">
        <v>146.39725764876312</v>
      </c>
      <c r="D29" s="45"/>
      <c r="E29" s="45">
        <v>2.5477446379773867</v>
      </c>
      <c r="F29" s="45">
        <v>2.5853757223444265</v>
      </c>
      <c r="G29" s="45">
        <v>2.6483478175992103</v>
      </c>
      <c r="H29" s="45">
        <v>2.68854978561737</v>
      </c>
      <c r="I29" s="45"/>
      <c r="J29" s="45">
        <v>0.08284464618343323</v>
      </c>
      <c r="K29" s="45">
        <v>0.02450473802524745</v>
      </c>
      <c r="L29" s="45">
        <v>0.01162904943212906</v>
      </c>
      <c r="M29" s="45">
        <v>0.003561892431536218</v>
      </c>
      <c r="N29" s="45"/>
      <c r="O29" s="45">
        <v>1.0023765965654399</v>
      </c>
      <c r="P29" s="45">
        <v>1.0402336306093736</v>
      </c>
      <c r="Q29" s="45">
        <v>0.9980671364546826</v>
      </c>
      <c r="R29" s="45">
        <v>0.999190760123162</v>
      </c>
      <c r="S29" s="45"/>
      <c r="T29" s="260">
        <v>1946.4257474940568</v>
      </c>
      <c r="U29" s="260">
        <v>7510.38646613731</v>
      </c>
      <c r="V29" s="260">
        <v>78837.23726450425</v>
      </c>
      <c r="W29" s="46"/>
      <c r="X29" s="47">
        <v>0.673021254440063</v>
      </c>
      <c r="Y29" s="47">
        <v>0.227254682633095</v>
      </c>
      <c r="Z29" s="47">
        <v>0.08848706002745121</v>
      </c>
      <c r="AA29" s="47"/>
      <c r="AB29" s="249">
        <v>-0.036272551546533714</v>
      </c>
      <c r="AC29" s="249">
        <v>-0.10078956553004777</v>
      </c>
      <c r="AD29" s="249">
        <v>-0.14091835510239298</v>
      </c>
    </row>
    <row r="30" spans="1:30" s="14" customFormat="1" ht="12.75" customHeight="1">
      <c r="A30" s="385" t="s">
        <v>374</v>
      </c>
      <c r="B30" s="385"/>
      <c r="C30" s="46">
        <v>146.39725764876312</v>
      </c>
      <c r="D30" s="45"/>
      <c r="E30" s="45">
        <v>3.007356676538908</v>
      </c>
      <c r="F30" s="45">
        <v>3.036027193653625</v>
      </c>
      <c r="G30" s="45">
        <v>2.952420365484835</v>
      </c>
      <c r="H30" s="45">
        <v>2.951024743732322</v>
      </c>
      <c r="I30" s="45"/>
      <c r="J30" s="45">
        <v>0.06720155530424214</v>
      </c>
      <c r="K30" s="45">
        <v>0.020398004994127465</v>
      </c>
      <c r="L30" s="45">
        <v>0.009971281806446956</v>
      </c>
      <c r="M30" s="45">
        <v>0.003059343760039976</v>
      </c>
      <c r="N30" s="45"/>
      <c r="O30" s="45">
        <v>0.8131034338733275</v>
      </c>
      <c r="P30" s="45">
        <v>0.8583474041503776</v>
      </c>
      <c r="Q30" s="45">
        <v>0.8522714974949008</v>
      </c>
      <c r="R30" s="45">
        <v>0.8548037740871577</v>
      </c>
      <c r="S30" s="45"/>
      <c r="T30" s="260">
        <v>1915.120992312105</v>
      </c>
      <c r="U30" s="260">
        <v>7449.964599916188</v>
      </c>
      <c r="V30" s="260">
        <v>78212.9816406291</v>
      </c>
      <c r="W30" s="46"/>
      <c r="X30" s="47">
        <v>0.6966305520899323</v>
      </c>
      <c r="Y30" s="47">
        <v>0.43960904728677996</v>
      </c>
      <c r="Z30" s="47">
        <v>0.425636779956452</v>
      </c>
      <c r="AA30" s="47"/>
      <c r="AB30" s="249">
        <v>-0.03353290817887219</v>
      </c>
      <c r="AC30" s="249">
        <v>0.06451525845691577</v>
      </c>
      <c r="AD30" s="249">
        <v>0.06590625732594742</v>
      </c>
    </row>
    <row r="31" spans="1:30" s="14" customFormat="1" ht="12.75" customHeight="1">
      <c r="A31" s="385" t="s">
        <v>375</v>
      </c>
      <c r="B31" s="385"/>
      <c r="C31" s="46">
        <v>146.39725764876312</v>
      </c>
      <c r="D31" s="45"/>
      <c r="E31" s="45">
        <v>2.923331306714545</v>
      </c>
      <c r="F31" s="45">
        <v>3.0728838505560323</v>
      </c>
      <c r="G31" s="45">
        <v>3.1331234898335985</v>
      </c>
      <c r="H31" s="45">
        <v>3.1488822416439466</v>
      </c>
      <c r="I31" s="45"/>
      <c r="J31" s="45">
        <v>0.0732380494771966</v>
      </c>
      <c r="K31" s="45">
        <v>0.019749009394729202</v>
      </c>
      <c r="L31" s="45">
        <v>0.009284022290154537</v>
      </c>
      <c r="M31" s="45">
        <v>0.002799107132300133</v>
      </c>
      <c r="N31" s="45"/>
      <c r="O31" s="45">
        <v>0.8861418348205117</v>
      </c>
      <c r="P31" s="45">
        <v>0.8296718506867017</v>
      </c>
      <c r="Q31" s="45">
        <v>0.7919883311371744</v>
      </c>
      <c r="R31" s="45">
        <v>0.7805300654095265</v>
      </c>
      <c r="S31" s="45"/>
      <c r="T31" s="260">
        <v>1909.3052839628322</v>
      </c>
      <c r="U31" s="260">
        <v>150.1069124751297</v>
      </c>
      <c r="V31" s="260">
        <v>145.82233522345072</v>
      </c>
      <c r="W31" s="46"/>
      <c r="X31" s="47">
        <v>0.03723300081932786</v>
      </c>
      <c r="Y31" s="47">
        <v>0.005110433110580808</v>
      </c>
      <c r="Z31" s="47">
        <v>0.0024945255351622904</v>
      </c>
      <c r="AA31" s="47"/>
      <c r="AB31" s="249">
        <v>-0.17929667073815783</v>
      </c>
      <c r="AC31" s="249">
        <v>-0.26424181560696336</v>
      </c>
      <c r="AD31" s="249">
        <v>-0.2888936056183554</v>
      </c>
    </row>
    <row r="32" spans="1:30" s="14" customFormat="1" ht="12.75" customHeight="1">
      <c r="A32" s="385" t="s">
        <v>376</v>
      </c>
      <c r="B32" s="385"/>
      <c r="C32" s="46">
        <v>146.39725764876312</v>
      </c>
      <c r="D32" s="45"/>
      <c r="E32" s="45">
        <v>2.7621648373992618</v>
      </c>
      <c r="F32" s="45">
        <v>2.8754214679620933</v>
      </c>
      <c r="G32" s="45">
        <v>2.9028738491603767</v>
      </c>
      <c r="H32" s="45">
        <v>2.942707240169089</v>
      </c>
      <c r="I32" s="45"/>
      <c r="J32" s="45">
        <v>0.07089039430483</v>
      </c>
      <c r="K32" s="45">
        <v>0.021290622114958777</v>
      </c>
      <c r="L32" s="45">
        <v>0.009935760239910933</v>
      </c>
      <c r="M32" s="45">
        <v>0.0030111142300476416</v>
      </c>
      <c r="N32" s="45"/>
      <c r="O32" s="45">
        <v>0.8577364434042022</v>
      </c>
      <c r="P32" s="45">
        <v>0.8934966492100833</v>
      </c>
      <c r="Q32" s="45">
        <v>0.8470560451529024</v>
      </c>
      <c r="R32" s="45">
        <v>0.8391995360149958</v>
      </c>
      <c r="S32" s="45"/>
      <c r="T32" s="260">
        <v>1905.5991879066269</v>
      </c>
      <c r="U32" s="260">
        <v>7412.517213495984</v>
      </c>
      <c r="V32" s="260">
        <v>77818.4575051331</v>
      </c>
      <c r="W32" s="46"/>
      <c r="X32" s="47">
        <v>0.1395481296053176</v>
      </c>
      <c r="Y32" s="47">
        <v>0.04668584255908282</v>
      </c>
      <c r="Z32" s="47">
        <v>0.00931111571924501</v>
      </c>
      <c r="AA32" s="47"/>
      <c r="AB32" s="249">
        <v>-0.12713768399913525</v>
      </c>
      <c r="AC32" s="249">
        <v>-0.16607402256040166</v>
      </c>
      <c r="AD32" s="249">
        <v>-0.2151274661425301</v>
      </c>
    </row>
    <row r="33" spans="1:30" s="14" customFormat="1" ht="12.75" customHeight="1">
      <c r="A33" s="385" t="s">
        <v>377</v>
      </c>
      <c r="B33" s="385"/>
      <c r="C33" s="46">
        <v>146.39725764876312</v>
      </c>
      <c r="D33" s="45"/>
      <c r="E33" s="45">
        <v>2.738299189493937</v>
      </c>
      <c r="F33" s="45">
        <v>2.9536058107285537</v>
      </c>
      <c r="G33" s="45">
        <v>2.938219171200942</v>
      </c>
      <c r="H33" s="45">
        <v>2.944682125917923</v>
      </c>
      <c r="I33" s="45"/>
      <c r="J33" s="45">
        <v>0.07354258484624691</v>
      </c>
      <c r="K33" s="45">
        <v>0.021336832675762824</v>
      </c>
      <c r="L33" s="45">
        <v>0.010072387476689012</v>
      </c>
      <c r="M33" s="45">
        <v>0.003056629588864069</v>
      </c>
      <c r="N33" s="45"/>
      <c r="O33" s="45">
        <v>0.8898265524314306</v>
      </c>
      <c r="P33" s="45">
        <v>0.8967297660869732</v>
      </c>
      <c r="Q33" s="45">
        <v>0.8593930393820548</v>
      </c>
      <c r="R33" s="45">
        <v>0.8528525632562413</v>
      </c>
      <c r="S33" s="45"/>
      <c r="T33" s="260">
        <v>1910.692377565158</v>
      </c>
      <c r="U33" s="260">
        <v>7424.186645026382</v>
      </c>
      <c r="V33" s="260">
        <v>77995.05611829426</v>
      </c>
      <c r="W33" s="46"/>
      <c r="X33" s="47">
        <v>0.0052685789603932245</v>
      </c>
      <c r="Y33" s="47">
        <v>0.005368901953115247</v>
      </c>
      <c r="Z33" s="47">
        <v>0.0034458065890288904</v>
      </c>
      <c r="AA33" s="47"/>
      <c r="AB33" s="249">
        <v>-0.24024224720951637</v>
      </c>
      <c r="AC33" s="249">
        <v>-0.23246525804035328</v>
      </c>
      <c r="AD33" s="249">
        <v>-0.24197136325916033</v>
      </c>
    </row>
    <row r="34" spans="1:30" s="14" customFormat="1" ht="12.75" customHeight="1">
      <c r="A34" s="385" t="s">
        <v>298</v>
      </c>
      <c r="B34" s="385"/>
      <c r="C34" s="46">
        <v>145.59660143877593</v>
      </c>
      <c r="D34" s="45"/>
      <c r="E34" s="45">
        <v>2.9297513294580364</v>
      </c>
      <c r="F34" s="45">
        <v>3.0647542635467375</v>
      </c>
      <c r="G34" s="45">
        <v>3.0741737424018605</v>
      </c>
      <c r="H34" s="45">
        <v>3.083129139141055</v>
      </c>
      <c r="I34" s="45"/>
      <c r="J34" s="45">
        <v>0.06834288716202169</v>
      </c>
      <c r="K34" s="45">
        <v>0.021125844277548666</v>
      </c>
      <c r="L34" s="45">
        <v>0.009838563671280715</v>
      </c>
      <c r="M34" s="45">
        <v>0.0030177010696104184</v>
      </c>
      <c r="N34" s="45"/>
      <c r="O34" s="45">
        <v>0.8246486276122095</v>
      </c>
      <c r="P34" s="45">
        <v>0.8872580349880054</v>
      </c>
      <c r="Q34" s="45">
        <v>0.8402401281179844</v>
      </c>
      <c r="R34" s="45">
        <v>0.8425467716555144</v>
      </c>
      <c r="S34" s="45"/>
      <c r="T34" s="260">
        <v>1907.4875579105055</v>
      </c>
      <c r="U34" s="260">
        <v>7437.221700408561</v>
      </c>
      <c r="V34" s="260">
        <v>78097.09390492272</v>
      </c>
      <c r="W34" s="46"/>
      <c r="X34" s="47">
        <v>0.07625947769522955</v>
      </c>
      <c r="Y34" s="47">
        <v>0.03997870656712705</v>
      </c>
      <c r="Z34" s="47">
        <v>0.02819506975079737</v>
      </c>
      <c r="AA34" s="47"/>
      <c r="AB34" s="249">
        <v>-0.15294879492211905</v>
      </c>
      <c r="AC34" s="249">
        <v>-0.1719437763458456</v>
      </c>
      <c r="AD34" s="249">
        <v>-0.18204779087694156</v>
      </c>
    </row>
    <row r="35" spans="1:30" s="14" customFormat="1" ht="12.75" customHeight="1">
      <c r="A35" s="385" t="s">
        <v>305</v>
      </c>
      <c r="B35" s="385"/>
      <c r="C35" s="49">
        <v>146.39725764876312</v>
      </c>
      <c r="D35" s="45"/>
      <c r="E35" s="48">
        <v>2.816511546296705</v>
      </c>
      <c r="F35" s="48">
        <v>3.0568376065337066</v>
      </c>
      <c r="G35" s="48">
        <v>3.2301029630927123</v>
      </c>
      <c r="H35" s="48">
        <v>3.269531919793667</v>
      </c>
      <c r="I35" s="45"/>
      <c r="J35" s="48">
        <v>0.07501536941180224</v>
      </c>
      <c r="K35" s="48">
        <v>0.024564198689301247</v>
      </c>
      <c r="L35" s="48">
        <v>0.011492314588934936</v>
      </c>
      <c r="M35" s="48">
        <v>0.003527971200267368</v>
      </c>
      <c r="N35" s="45"/>
      <c r="O35" s="48">
        <v>0.9076464701727256</v>
      </c>
      <c r="P35" s="48">
        <v>1.0296120750519948</v>
      </c>
      <c r="Q35" s="48">
        <v>0.9805150628735748</v>
      </c>
      <c r="R35" s="48">
        <v>0.9840093128963163</v>
      </c>
      <c r="S35" s="45"/>
      <c r="T35" s="280">
        <v>1901.2770652256831</v>
      </c>
      <c r="U35" s="280">
        <v>7423.762789895863</v>
      </c>
      <c r="V35" s="280">
        <v>77938.80073359463</v>
      </c>
      <c r="W35" s="46"/>
      <c r="X35" s="295">
        <v>0.0062612873278151265</v>
      </c>
      <c r="Y35" s="295">
        <v>4.288262638134647E-07</v>
      </c>
      <c r="Z35" s="295">
        <v>2.6162367385696245E-08</v>
      </c>
      <c r="AA35" s="47"/>
      <c r="AB35" s="250">
        <v>-0.2354292114506012</v>
      </c>
      <c r="AC35" s="250">
        <v>-0.42240275084816875</v>
      </c>
      <c r="AD35" s="250">
        <v>-0.46044627900691415</v>
      </c>
    </row>
    <row r="36" spans="1:35" s="54" customFormat="1" ht="11.25" customHeight="1">
      <c r="A36" s="50" t="s">
        <v>610</v>
      </c>
      <c r="B36" s="50"/>
      <c r="C36" s="52"/>
      <c r="D36" s="51"/>
      <c r="E36" s="51"/>
      <c r="F36" s="51"/>
      <c r="G36" s="51"/>
      <c r="H36" s="51"/>
      <c r="I36" s="51"/>
      <c r="J36" s="51"/>
      <c r="K36" s="51"/>
      <c r="L36" s="51"/>
      <c r="M36" s="51"/>
      <c r="N36" s="51"/>
      <c r="O36" s="51"/>
      <c r="P36" s="51"/>
      <c r="Q36" s="51"/>
      <c r="R36" s="51"/>
      <c r="S36" s="51"/>
      <c r="T36" s="52"/>
      <c r="U36" s="52"/>
      <c r="V36" s="52"/>
      <c r="W36" s="52"/>
      <c r="X36" s="53"/>
      <c r="Y36" s="53"/>
      <c r="Z36" s="53"/>
      <c r="AA36" s="53"/>
      <c r="AB36" s="51"/>
      <c r="AC36" s="51"/>
      <c r="AD36" s="51"/>
      <c r="AG36" s="14"/>
      <c r="AH36" s="14"/>
      <c r="AI36" s="14"/>
    </row>
    <row r="37" spans="1:35" s="54" customFormat="1" ht="11.25" customHeight="1">
      <c r="A37" s="50" t="s">
        <v>632</v>
      </c>
      <c r="B37" s="50"/>
      <c r="C37" s="52"/>
      <c r="D37" s="51"/>
      <c r="E37" s="51"/>
      <c r="F37" s="51"/>
      <c r="G37" s="51"/>
      <c r="H37" s="51"/>
      <c r="I37" s="51"/>
      <c r="J37" s="51"/>
      <c r="K37" s="51"/>
      <c r="L37" s="51"/>
      <c r="M37" s="51"/>
      <c r="N37" s="51"/>
      <c r="O37" s="51"/>
      <c r="P37" s="51"/>
      <c r="Q37" s="51"/>
      <c r="R37" s="51"/>
      <c r="S37" s="51"/>
      <c r="T37" s="52"/>
      <c r="U37" s="52"/>
      <c r="V37" s="52"/>
      <c r="W37" s="52"/>
      <c r="X37" s="53"/>
      <c r="Y37" s="53"/>
      <c r="Z37" s="53"/>
      <c r="AA37" s="53"/>
      <c r="AB37" s="51"/>
      <c r="AC37" s="51"/>
      <c r="AD37" s="51"/>
      <c r="AG37" s="14"/>
      <c r="AH37" s="14"/>
      <c r="AI37" s="14"/>
    </row>
    <row r="38" spans="1:35" s="54" customFormat="1" ht="11.25" customHeight="1">
      <c r="A38" s="50" t="s">
        <v>645</v>
      </c>
      <c r="B38" s="50"/>
      <c r="C38" s="52"/>
      <c r="D38" s="51"/>
      <c r="E38" s="51"/>
      <c r="F38" s="51"/>
      <c r="G38" s="51"/>
      <c r="H38" s="51"/>
      <c r="I38" s="51"/>
      <c r="J38" s="51"/>
      <c r="K38" s="51"/>
      <c r="L38" s="51"/>
      <c r="M38" s="51"/>
      <c r="N38" s="51"/>
      <c r="O38" s="51"/>
      <c r="P38" s="51"/>
      <c r="Q38" s="51"/>
      <c r="R38" s="51"/>
      <c r="S38" s="51"/>
      <c r="T38" s="52"/>
      <c r="U38" s="52"/>
      <c r="V38" s="52"/>
      <c r="W38" s="52"/>
      <c r="X38" s="53"/>
      <c r="Y38" s="53"/>
      <c r="Z38" s="53"/>
      <c r="AA38" s="53"/>
      <c r="AB38" s="51"/>
      <c r="AC38" s="51"/>
      <c r="AD38" s="51"/>
      <c r="AG38" s="14"/>
      <c r="AH38" s="14"/>
      <c r="AI38" s="14"/>
    </row>
    <row r="39" spans="1:35" s="54" customFormat="1" ht="11.25" customHeight="1">
      <c r="A39" s="50" t="s">
        <v>463</v>
      </c>
      <c r="B39" s="50"/>
      <c r="C39" s="52"/>
      <c r="D39" s="51"/>
      <c r="E39" s="51"/>
      <c r="F39" s="51"/>
      <c r="G39" s="51"/>
      <c r="H39" s="51"/>
      <c r="I39" s="51"/>
      <c r="J39" s="51"/>
      <c r="K39" s="51"/>
      <c r="L39" s="51"/>
      <c r="M39" s="51"/>
      <c r="N39" s="51"/>
      <c r="O39" s="51"/>
      <c r="P39" s="51"/>
      <c r="Q39" s="51"/>
      <c r="R39" s="51"/>
      <c r="S39" s="51"/>
      <c r="T39" s="52"/>
      <c r="U39" s="52"/>
      <c r="V39" s="52"/>
      <c r="W39" s="52"/>
      <c r="X39" s="53"/>
      <c r="Y39" s="53"/>
      <c r="Z39" s="53"/>
      <c r="AA39" s="53"/>
      <c r="AB39" s="51"/>
      <c r="AC39" s="51"/>
      <c r="AD39" s="51"/>
      <c r="AG39" s="14"/>
      <c r="AH39" s="14"/>
      <c r="AI39" s="14"/>
    </row>
    <row r="40" spans="1:35" s="54" customFormat="1" ht="11.25" customHeight="1">
      <c r="A40" s="50" t="s">
        <v>464</v>
      </c>
      <c r="B40" s="50"/>
      <c r="C40" s="52"/>
      <c r="D40" s="51"/>
      <c r="E40" s="51"/>
      <c r="F40" s="51"/>
      <c r="G40" s="51"/>
      <c r="H40" s="51"/>
      <c r="I40" s="51"/>
      <c r="J40" s="51"/>
      <c r="K40" s="51"/>
      <c r="L40" s="51"/>
      <c r="M40" s="51"/>
      <c r="N40" s="51"/>
      <c r="O40" s="51"/>
      <c r="P40" s="51"/>
      <c r="Q40" s="51"/>
      <c r="R40" s="51"/>
      <c r="S40" s="51"/>
      <c r="T40" s="52"/>
      <c r="U40" s="52"/>
      <c r="V40" s="52"/>
      <c r="W40" s="52"/>
      <c r="X40" s="53"/>
      <c r="Y40" s="53"/>
      <c r="Z40" s="53"/>
      <c r="AA40" s="53"/>
      <c r="AB40" s="51"/>
      <c r="AC40" s="51"/>
      <c r="AD40" s="51"/>
      <c r="AG40" s="14"/>
      <c r="AH40" s="14"/>
      <c r="AI40" s="14"/>
    </row>
    <row r="41" spans="1:35" s="54" customFormat="1" ht="11.25" customHeight="1">
      <c r="A41" s="50" t="s">
        <v>626</v>
      </c>
      <c r="B41" s="50"/>
      <c r="C41" s="52"/>
      <c r="D41" s="51"/>
      <c r="E41" s="51"/>
      <c r="F41" s="51"/>
      <c r="G41" s="51"/>
      <c r="H41" s="51"/>
      <c r="I41" s="51"/>
      <c r="J41" s="51"/>
      <c r="K41" s="51"/>
      <c r="L41" s="51"/>
      <c r="M41" s="51"/>
      <c r="N41" s="51"/>
      <c r="O41" s="51"/>
      <c r="P41" s="51"/>
      <c r="Q41" s="51"/>
      <c r="R41" s="51"/>
      <c r="S41" s="51"/>
      <c r="T41" s="52"/>
      <c r="U41" s="52"/>
      <c r="V41" s="52"/>
      <c r="W41" s="52"/>
      <c r="X41" s="53"/>
      <c r="Y41" s="53"/>
      <c r="Z41" s="53"/>
      <c r="AA41" s="53"/>
      <c r="AB41" s="51"/>
      <c r="AC41" s="51"/>
      <c r="AD41" s="51"/>
      <c r="AG41" s="14"/>
      <c r="AH41" s="14"/>
      <c r="AI41" s="14"/>
    </row>
    <row r="42" spans="1:30" s="14" customFormat="1" ht="12.75" customHeight="1">
      <c r="A42" s="385" t="s">
        <v>307</v>
      </c>
      <c r="B42" s="385"/>
      <c r="C42" s="56">
        <v>145.59660143877593</v>
      </c>
      <c r="D42" s="45"/>
      <c r="E42" s="55">
        <v>2.151948785770939</v>
      </c>
      <c r="F42" s="55">
        <v>2.1321947081765433</v>
      </c>
      <c r="G42" s="55">
        <v>2.090001231417914</v>
      </c>
      <c r="H42" s="55">
        <v>2.068256330129041</v>
      </c>
      <c r="I42" s="45"/>
      <c r="J42" s="55">
        <v>0.08213450200523073</v>
      </c>
      <c r="K42" s="55">
        <v>0.023839349606883282</v>
      </c>
      <c r="L42" s="55">
        <v>0.011111453422440788</v>
      </c>
      <c r="M42" s="55">
        <v>0.003347423060548646</v>
      </c>
      <c r="N42" s="45"/>
      <c r="O42" s="55">
        <v>0.9910629645723349</v>
      </c>
      <c r="P42" s="55">
        <v>0.9998984803380208</v>
      </c>
      <c r="Q42" s="55">
        <v>0.9479118781367908</v>
      </c>
      <c r="R42" s="55">
        <v>0.9332978133702168</v>
      </c>
      <c r="S42" s="45"/>
      <c r="T42" s="283">
        <v>1902.8281769410587</v>
      </c>
      <c r="U42" s="283">
        <v>7421.297294012898</v>
      </c>
      <c r="V42" s="283">
        <v>77879.07744200989</v>
      </c>
      <c r="W42" s="260"/>
      <c r="X42" s="294">
        <v>0.818702838989139</v>
      </c>
      <c r="Y42" s="294">
        <v>0.4353710622776954</v>
      </c>
      <c r="Z42" s="294">
        <v>0.2797467311951426</v>
      </c>
      <c r="AA42" s="47"/>
      <c r="AB42" s="248">
        <v>0.019769303731010133</v>
      </c>
      <c r="AC42" s="248">
        <v>0.0652923934998436</v>
      </c>
      <c r="AD42" s="248">
        <v>0.0896632788725978</v>
      </c>
    </row>
    <row r="43" spans="1:30" s="14" customFormat="1" ht="12.75" customHeight="1">
      <c r="A43" s="385" t="s">
        <v>308</v>
      </c>
      <c r="B43" s="385"/>
      <c r="C43" s="46">
        <v>146.39725764876312</v>
      </c>
      <c r="D43" s="45"/>
      <c r="E43" s="45">
        <v>1.2738456346552227</v>
      </c>
      <c r="F43" s="45">
        <v>1.3128018855473835</v>
      </c>
      <c r="G43" s="45">
        <v>1.3506879524980238</v>
      </c>
      <c r="H43" s="45">
        <v>1.322458440413601</v>
      </c>
      <c r="I43" s="45"/>
      <c r="J43" s="45">
        <v>0.051793398458677906</v>
      </c>
      <c r="K43" s="45">
        <v>0.017265911315777312</v>
      </c>
      <c r="L43" s="45">
        <v>0.009268357281460601</v>
      </c>
      <c r="M43" s="45">
        <v>0.0026920333924184193</v>
      </c>
      <c r="N43" s="45"/>
      <c r="O43" s="45">
        <v>0.6266728492824344</v>
      </c>
      <c r="P43" s="45">
        <v>0.723748731269491</v>
      </c>
      <c r="Q43" s="45">
        <v>0.7902643064722225</v>
      </c>
      <c r="R43" s="45">
        <v>0.7500122008073712</v>
      </c>
      <c r="S43" s="45"/>
      <c r="T43" s="260">
        <v>1901.4978253970025</v>
      </c>
      <c r="U43" s="260">
        <v>154.8551777966888</v>
      </c>
      <c r="V43" s="260">
        <v>77764.77847497878</v>
      </c>
      <c r="W43" s="260"/>
      <c r="X43" s="47">
        <v>0.5275991800337139</v>
      </c>
      <c r="Y43" s="47">
        <v>0.1461971861605614</v>
      </c>
      <c r="Z43" s="47">
        <v>0.43320541307394655</v>
      </c>
      <c r="AA43" s="47"/>
      <c r="AB43" s="249">
        <v>-0.05434818945883339</v>
      </c>
      <c r="AC43" s="249">
        <v>-0.09759203556144108</v>
      </c>
      <c r="AD43" s="249">
        <v>-0.06483431816567851</v>
      </c>
    </row>
    <row r="44" spans="1:30" s="14" customFormat="1" ht="12.75" customHeight="1">
      <c r="A44" s="385" t="s">
        <v>309</v>
      </c>
      <c r="B44" s="385"/>
      <c r="C44" s="46">
        <v>145.59660143877593</v>
      </c>
      <c r="D44" s="45"/>
      <c r="E44" s="45">
        <v>2.0402846523867963</v>
      </c>
      <c r="F44" s="45">
        <v>2.054899307142388</v>
      </c>
      <c r="G44" s="45">
        <v>2.2699337260945605</v>
      </c>
      <c r="H44" s="45">
        <v>2.270860512848273</v>
      </c>
      <c r="I44" s="45"/>
      <c r="J44" s="45">
        <v>0.06654747512094189</v>
      </c>
      <c r="K44" s="45">
        <v>0.019470708482841256</v>
      </c>
      <c r="L44" s="45">
        <v>0.010050994339588228</v>
      </c>
      <c r="M44" s="45">
        <v>0.00303490442869818</v>
      </c>
      <c r="N44" s="45"/>
      <c r="O44" s="45">
        <v>0.802984572475574</v>
      </c>
      <c r="P44" s="45">
        <v>0.8159953005086984</v>
      </c>
      <c r="Q44" s="45">
        <v>0.8561135737604333</v>
      </c>
      <c r="R44" s="45">
        <v>0.8454430252182334</v>
      </c>
      <c r="S44" s="45"/>
      <c r="T44" s="260">
        <v>1899.9495982237518</v>
      </c>
      <c r="U44" s="260">
        <v>151.26722239207277</v>
      </c>
      <c r="V44" s="260">
        <v>145.19869710937067</v>
      </c>
      <c r="W44" s="260"/>
      <c r="X44" s="47">
        <v>0.8353099456994764</v>
      </c>
      <c r="Y44" s="47">
        <v>0.0008268292447696063</v>
      </c>
      <c r="Z44" s="47">
        <v>0.0007064453175127029</v>
      </c>
      <c r="AA44" s="47"/>
      <c r="AB44" s="249">
        <v>-0.01793181857224709</v>
      </c>
      <c r="AC44" s="249">
        <v>-0.2685618374854438</v>
      </c>
      <c r="AD44" s="249">
        <v>-0.2727526893337416</v>
      </c>
    </row>
    <row r="45" spans="1:30" s="14" customFormat="1" ht="12.75" customHeight="1">
      <c r="A45" s="385" t="s">
        <v>310</v>
      </c>
      <c r="B45" s="385"/>
      <c r="C45" s="46">
        <v>145.59660143877593</v>
      </c>
      <c r="D45" s="45"/>
      <c r="E45" s="45">
        <v>2.4910532107936683</v>
      </c>
      <c r="F45" s="45">
        <v>2.693362068131312</v>
      </c>
      <c r="G45" s="45">
        <v>3.028275671848653</v>
      </c>
      <c r="H45" s="45">
        <v>3.029816958006431</v>
      </c>
      <c r="I45" s="45"/>
      <c r="J45" s="45">
        <v>0.07678400108181754</v>
      </c>
      <c r="K45" s="45">
        <v>0.02248562346076341</v>
      </c>
      <c r="L45" s="45">
        <v>0.01218244652529832</v>
      </c>
      <c r="M45" s="45">
        <v>0.0037283243902013125</v>
      </c>
      <c r="N45" s="45"/>
      <c r="O45" s="45">
        <v>0.9265019922933871</v>
      </c>
      <c r="P45" s="45">
        <v>0.9423961409489091</v>
      </c>
      <c r="Q45" s="45">
        <v>1.038916623902059</v>
      </c>
      <c r="R45" s="45">
        <v>1.0398802926966373</v>
      </c>
      <c r="S45" s="45"/>
      <c r="T45" s="260">
        <v>1900.132906655487</v>
      </c>
      <c r="U45" s="260">
        <v>7416.241179482799</v>
      </c>
      <c r="V45" s="260">
        <v>77936.38015745199</v>
      </c>
      <c r="W45" s="260"/>
      <c r="X45" s="47">
        <v>0.012772742746485856</v>
      </c>
      <c r="Y45" s="47">
        <v>6.323892314485198E-10</v>
      </c>
      <c r="Z45" s="47">
        <v>4.2071154176578093E-10</v>
      </c>
      <c r="AA45" s="47"/>
      <c r="AB45" s="249">
        <v>-0.2149486867691611</v>
      </c>
      <c r="AC45" s="249">
        <v>-0.5181337155150962</v>
      </c>
      <c r="AD45" s="249">
        <v>-0.5182008191851095</v>
      </c>
    </row>
    <row r="46" spans="1:30" s="14" customFormat="1" ht="12.75" customHeight="1">
      <c r="A46" s="385" t="s">
        <v>466</v>
      </c>
      <c r="B46" s="385"/>
      <c r="C46" s="46">
        <v>144.70016721140212</v>
      </c>
      <c r="D46" s="45"/>
      <c r="E46" s="45">
        <v>2.5856422267398806</v>
      </c>
      <c r="F46" s="45">
        <v>2.723074064410641</v>
      </c>
      <c r="G46" s="45">
        <v>2.717808149478895</v>
      </c>
      <c r="H46" s="45">
        <v>2.740639376913771</v>
      </c>
      <c r="I46" s="45"/>
      <c r="J46" s="45">
        <v>0.09922820150854121</v>
      </c>
      <c r="K46" s="45">
        <v>0.027468466758655146</v>
      </c>
      <c r="L46" s="45">
        <v>0.013092509110863184</v>
      </c>
      <c r="M46" s="45">
        <v>0.00405136710109711</v>
      </c>
      <c r="N46" s="45"/>
      <c r="O46" s="45">
        <v>1.1936297549618926</v>
      </c>
      <c r="P46" s="45">
        <v>1.1508073356710624</v>
      </c>
      <c r="Q46" s="45">
        <v>1.1161358929974026</v>
      </c>
      <c r="R46" s="45">
        <v>1.128327141814466</v>
      </c>
      <c r="S46" s="45"/>
      <c r="T46" s="260">
        <v>1897.9397575176895</v>
      </c>
      <c r="U46" s="260">
        <v>7410.256042510394</v>
      </c>
      <c r="V46" s="260">
        <v>77707.8929342586</v>
      </c>
      <c r="W46" s="260"/>
      <c r="X46" s="47">
        <v>0.16873263608328504</v>
      </c>
      <c r="Y46" s="47">
        <v>0.15902994030646123</v>
      </c>
      <c r="Z46" s="47">
        <v>0.09880194345141469</v>
      </c>
      <c r="AA46" s="47"/>
      <c r="AB46" s="249">
        <v>-0.11908086023713897</v>
      </c>
      <c r="AC46" s="249">
        <v>-0.11824920393015982</v>
      </c>
      <c r="AD46" s="249">
        <v>-0.13735385647235487</v>
      </c>
    </row>
    <row r="47" spans="1:30" s="14" customFormat="1" ht="12.75" customHeight="1">
      <c r="A47" s="385" t="s">
        <v>467</v>
      </c>
      <c r="B47" s="385"/>
      <c r="C47" s="46">
        <v>145.59660143877593</v>
      </c>
      <c r="D47" s="45"/>
      <c r="E47" s="45">
        <v>2.783694170301819</v>
      </c>
      <c r="F47" s="45">
        <v>2.8592691240646677</v>
      </c>
      <c r="G47" s="45">
        <v>2.7942043283119626</v>
      </c>
      <c r="H47" s="45">
        <v>2.7920644126257477</v>
      </c>
      <c r="I47" s="45"/>
      <c r="J47" s="45">
        <v>0.0966629051679478</v>
      </c>
      <c r="K47" s="45">
        <v>0.029899546676976536</v>
      </c>
      <c r="L47" s="45">
        <v>0.014155977146118737</v>
      </c>
      <c r="M47" s="45">
        <v>0.004404412450597122</v>
      </c>
      <c r="N47" s="45"/>
      <c r="O47" s="45">
        <v>1.1663676411384327</v>
      </c>
      <c r="P47" s="45">
        <v>1.2551151220932821</v>
      </c>
      <c r="Q47" s="45">
        <v>1.207343414462744</v>
      </c>
      <c r="R47" s="45">
        <v>1.2266267656806535</v>
      </c>
      <c r="S47" s="45"/>
      <c r="T47" s="260">
        <v>1905.7264863675066</v>
      </c>
      <c r="U47" s="260">
        <v>7417.741192969602</v>
      </c>
      <c r="V47" s="260">
        <v>77705.58079810193</v>
      </c>
      <c r="W47" s="260"/>
      <c r="X47" s="47">
        <v>0.48281218619783695</v>
      </c>
      <c r="Y47" s="47">
        <v>0.9171151460246773</v>
      </c>
      <c r="Z47" s="47">
        <v>0.9344335466301215</v>
      </c>
      <c r="AA47" s="47"/>
      <c r="AB47" s="249">
        <v>-0.060527628318027875</v>
      </c>
      <c r="AC47" s="249">
        <v>-0.008710860458053988</v>
      </c>
      <c r="AD47" s="249">
        <v>-0.00682439763005931</v>
      </c>
    </row>
    <row r="48" spans="1:30" s="14" customFormat="1" ht="12.75" customHeight="1">
      <c r="A48" s="385" t="s">
        <v>301</v>
      </c>
      <c r="B48" s="385"/>
      <c r="C48" s="46">
        <v>145.59660143877593</v>
      </c>
      <c r="D48" s="45"/>
      <c r="E48" s="45">
        <v>5.284741992461112</v>
      </c>
      <c r="F48" s="45">
        <v>5.4521422236466</v>
      </c>
      <c r="G48" s="45">
        <v>5.4550395301057915</v>
      </c>
      <c r="H48" s="45">
        <v>5.4809601540663735</v>
      </c>
      <c r="I48" s="45"/>
      <c r="J48" s="45">
        <v>0.10194715407164126</v>
      </c>
      <c r="K48" s="45">
        <v>0.029474880283576987</v>
      </c>
      <c r="L48" s="45">
        <v>0.013757989972836495</v>
      </c>
      <c r="M48" s="45">
        <v>0.00417218454207726</v>
      </c>
      <c r="N48" s="45"/>
      <c r="O48" s="45">
        <v>1.230129193910726</v>
      </c>
      <c r="P48" s="45">
        <v>1.237807105439204</v>
      </c>
      <c r="Q48" s="45">
        <v>1.1756772532617077</v>
      </c>
      <c r="R48" s="45">
        <v>1.1640817921774662</v>
      </c>
      <c r="S48" s="45"/>
      <c r="T48" s="260">
        <v>1907.2037198190603</v>
      </c>
      <c r="U48" s="260">
        <v>7446.007290601</v>
      </c>
      <c r="V48" s="260">
        <v>77990.25468872563</v>
      </c>
      <c r="W48" s="260"/>
      <c r="X48" s="47">
        <v>0.11678499784734986</v>
      </c>
      <c r="Y48" s="47">
        <v>0.08384009111943247</v>
      </c>
      <c r="Z48" s="47">
        <v>0.04217840728456069</v>
      </c>
      <c r="AA48" s="47"/>
      <c r="AB48" s="249">
        <v>-0.13530279922587607</v>
      </c>
      <c r="AC48" s="249">
        <v>-0.14471747078135164</v>
      </c>
      <c r="AD48" s="249">
        <v>-0.16854222777191036</v>
      </c>
    </row>
    <row r="49" spans="1:30" s="14" customFormat="1" ht="12.75" customHeight="1">
      <c r="A49" s="385" t="s">
        <v>526</v>
      </c>
      <c r="B49" s="385"/>
      <c r="C49" s="46">
        <v>143.09885479142775</v>
      </c>
      <c r="D49" s="45"/>
      <c r="E49" s="45">
        <v>1.8461502066108542</v>
      </c>
      <c r="F49" s="45">
        <v>2.1575223806328543</v>
      </c>
      <c r="G49" s="45">
        <v>2.1341062700707787</v>
      </c>
      <c r="H49" s="45">
        <v>2.173583874614476</v>
      </c>
      <c r="I49" s="45"/>
      <c r="J49" s="45">
        <v>0.0683658171484377</v>
      </c>
      <c r="K49" s="45">
        <v>0.022857645792411133</v>
      </c>
      <c r="L49" s="45">
        <v>0.010944063673289655</v>
      </c>
      <c r="M49" s="45">
        <v>0.00335623876963895</v>
      </c>
      <c r="N49" s="45"/>
      <c r="O49" s="45">
        <v>0.817818796798991</v>
      </c>
      <c r="P49" s="45">
        <v>0.9524321883240765</v>
      </c>
      <c r="Q49" s="45">
        <v>0.9291456695015493</v>
      </c>
      <c r="R49" s="45">
        <v>0.9270401140097438</v>
      </c>
      <c r="S49" s="45"/>
      <c r="T49" s="260">
        <v>175.46411109633405</v>
      </c>
      <c r="U49" s="260">
        <v>7349.026060001566</v>
      </c>
      <c r="V49" s="260">
        <v>142.7846118702106</v>
      </c>
      <c r="W49" s="260"/>
      <c r="X49" s="47">
        <v>2.6122964214718307E-05</v>
      </c>
      <c r="Y49" s="47">
        <v>0.0002357470742013903</v>
      </c>
      <c r="Z49" s="47">
        <v>4.243519487393256E-06</v>
      </c>
      <c r="AA49" s="47"/>
      <c r="AB49" s="249">
        <v>-0.3302227804182228</v>
      </c>
      <c r="AC49" s="249">
        <v>-0.3105920656313135</v>
      </c>
      <c r="AD49" s="249">
        <v>-0.35327617138606227</v>
      </c>
    </row>
    <row r="50" spans="1:30" s="14" customFormat="1" ht="12.75" customHeight="1">
      <c r="A50" s="385" t="s">
        <v>452</v>
      </c>
      <c r="B50" s="385"/>
      <c r="C50" s="46">
        <v>142.20242056405397</v>
      </c>
      <c r="D50" s="45"/>
      <c r="E50" s="45">
        <v>2.392136798868737</v>
      </c>
      <c r="F50" s="45">
        <v>2.691324007038377</v>
      </c>
      <c r="G50" s="45">
        <v>2.7712848755922015</v>
      </c>
      <c r="H50" s="45">
        <v>2.8231016446568726</v>
      </c>
      <c r="I50" s="45"/>
      <c r="J50" s="45">
        <v>0.09317717339150602</v>
      </c>
      <c r="K50" s="45">
        <v>0.02570663273973115</v>
      </c>
      <c r="L50" s="45">
        <v>0.012657505822470298</v>
      </c>
      <c r="M50" s="45">
        <v>0.003763407703484404</v>
      </c>
      <c r="N50" s="45"/>
      <c r="O50" s="45">
        <v>1.1111252735337167</v>
      </c>
      <c r="P50" s="45">
        <v>1.0702643926173634</v>
      </c>
      <c r="Q50" s="45">
        <v>1.0743529083114645</v>
      </c>
      <c r="R50" s="45">
        <v>1.0426308614540016</v>
      </c>
      <c r="S50" s="45"/>
      <c r="T50" s="260">
        <v>1873.5743834801985</v>
      </c>
      <c r="U50" s="260">
        <v>7344.599740067061</v>
      </c>
      <c r="V50" s="260">
        <v>76893.77729940793</v>
      </c>
      <c r="W50" s="260"/>
      <c r="X50" s="47">
        <v>0.0014200000887908694</v>
      </c>
      <c r="Y50" s="47">
        <v>3.153724360107646E-05</v>
      </c>
      <c r="Z50" s="47">
        <v>8.501413215333282E-07</v>
      </c>
      <c r="AA50" s="47"/>
      <c r="AB50" s="249">
        <v>-0.2787290321592048</v>
      </c>
      <c r="AC50" s="249">
        <v>-0.3526723537871088</v>
      </c>
      <c r="AD50" s="249">
        <v>-0.41329215769999583</v>
      </c>
    </row>
    <row r="51" spans="1:30" s="14" customFormat="1" ht="12.75" customHeight="1">
      <c r="A51" s="385" t="s">
        <v>453</v>
      </c>
      <c r="B51" s="385"/>
      <c r="C51" s="46">
        <v>141.4975423714534</v>
      </c>
      <c r="D51" s="45"/>
      <c r="E51" s="45">
        <v>2.026805546822007</v>
      </c>
      <c r="F51" s="45">
        <v>2.3101425633087174</v>
      </c>
      <c r="G51" s="45">
        <v>2.0553565517611236</v>
      </c>
      <c r="H51" s="45">
        <v>2.0931961770044336</v>
      </c>
      <c r="I51" s="45"/>
      <c r="J51" s="45">
        <v>0.09654627652405075</v>
      </c>
      <c r="K51" s="45">
        <v>0.027234359225857086</v>
      </c>
      <c r="L51" s="45">
        <v>0.01294458717848143</v>
      </c>
      <c r="M51" s="45">
        <v>0.004028696338669236</v>
      </c>
      <c r="N51" s="45"/>
      <c r="O51" s="45">
        <v>1.1484444082111636</v>
      </c>
      <c r="P51" s="45">
        <v>1.1349335673786238</v>
      </c>
      <c r="Q51" s="45">
        <v>1.098356127428136</v>
      </c>
      <c r="R51" s="45">
        <v>1.1157838157008748</v>
      </c>
      <c r="S51" s="45"/>
      <c r="T51" s="260">
        <v>1876.1245831279343</v>
      </c>
      <c r="U51" s="260">
        <v>7339.123679512357</v>
      </c>
      <c r="V51" s="260">
        <v>76845.79985805409</v>
      </c>
      <c r="W51" s="260"/>
      <c r="X51" s="47">
        <v>0.004377667234382302</v>
      </c>
      <c r="Y51" s="47">
        <v>0.7596575756421258</v>
      </c>
      <c r="Z51" s="47">
        <v>0.4795099522312293</v>
      </c>
      <c r="AA51" s="47"/>
      <c r="AB51" s="249">
        <v>-0.2494271637067061</v>
      </c>
      <c r="AC51" s="249">
        <v>-0.02597112610131078</v>
      </c>
      <c r="AD51" s="249">
        <v>-0.05949810752448922</v>
      </c>
    </row>
    <row r="52" spans="1:30" s="14" customFormat="1" ht="12.75" customHeight="1">
      <c r="A52" s="385" t="s">
        <v>407</v>
      </c>
      <c r="B52" s="385"/>
      <c r="C52" s="46">
        <v>143.89951100141494</v>
      </c>
      <c r="D52" s="45"/>
      <c r="E52" s="45">
        <v>2.3827986798554264</v>
      </c>
      <c r="F52" s="45">
        <v>2.628187996528994</v>
      </c>
      <c r="G52" s="45">
        <v>2.5897732151226425</v>
      </c>
      <c r="H52" s="45">
        <v>2.630174938482819</v>
      </c>
      <c r="I52" s="45"/>
      <c r="J52" s="45">
        <v>0.07126711474259072</v>
      </c>
      <c r="K52" s="45">
        <v>0.02211936791054742</v>
      </c>
      <c r="L52" s="45">
        <v>0.010661525593270507</v>
      </c>
      <c r="M52" s="45">
        <v>0.0032540126185284495</v>
      </c>
      <c r="N52" s="45"/>
      <c r="O52" s="45">
        <v>0.8549069264596272</v>
      </c>
      <c r="P52" s="45">
        <v>0.9216074186355011</v>
      </c>
      <c r="Q52" s="45">
        <v>0.9038083009000075</v>
      </c>
      <c r="R52" s="45">
        <v>0.9006689124090262</v>
      </c>
      <c r="S52" s="45"/>
      <c r="T52" s="260">
        <v>1877.8866343055379</v>
      </c>
      <c r="U52" s="260">
        <v>7328.341826199094</v>
      </c>
      <c r="V52" s="260">
        <v>76753.03164280576</v>
      </c>
      <c r="W52" s="260"/>
      <c r="X52" s="47">
        <v>0.002059849135744653</v>
      </c>
      <c r="Y52" s="47">
        <v>0.0064889809579954496</v>
      </c>
      <c r="Z52" s="47">
        <v>0.0009953530350875585</v>
      </c>
      <c r="AA52" s="47"/>
      <c r="AB52" s="249">
        <v>-0.26768700065297896</v>
      </c>
      <c r="AC52" s="249">
        <v>-0.22923812729162968</v>
      </c>
      <c r="AD52" s="249">
        <v>-0.27468369875410303</v>
      </c>
    </row>
    <row r="53" spans="1:30" s="14" customFormat="1" ht="12.75" customHeight="1">
      <c r="A53" s="385" t="s">
        <v>408</v>
      </c>
      <c r="B53" s="385"/>
      <c r="C53" s="46">
        <v>143.89951100141494</v>
      </c>
      <c r="D53" s="45"/>
      <c r="E53" s="45">
        <v>2.5476674765307576</v>
      </c>
      <c r="F53" s="45">
        <v>2.828247448650881</v>
      </c>
      <c r="G53" s="45">
        <v>2.790431101143095</v>
      </c>
      <c r="H53" s="45">
        <v>2.8129220350483344</v>
      </c>
      <c r="I53" s="45"/>
      <c r="J53" s="45">
        <v>0.0774223926066545</v>
      </c>
      <c r="K53" s="45">
        <v>0.021489019186166074</v>
      </c>
      <c r="L53" s="45">
        <v>0.010277308890232217</v>
      </c>
      <c r="M53" s="45">
        <v>0.003133645691143497</v>
      </c>
      <c r="N53" s="45"/>
      <c r="O53" s="45">
        <v>0.9287444839260438</v>
      </c>
      <c r="P53" s="45">
        <v>0.8946104656561544</v>
      </c>
      <c r="Q53" s="45">
        <v>0.8716200712775135</v>
      </c>
      <c r="R53" s="45">
        <v>0.868122024251354</v>
      </c>
      <c r="S53" s="45"/>
      <c r="T53" s="260">
        <v>1875.043964772115</v>
      </c>
      <c r="U53" s="260">
        <v>7334.660438421351</v>
      </c>
      <c r="V53" s="260">
        <v>143.36808940059345</v>
      </c>
      <c r="W53" s="260"/>
      <c r="X53" s="47">
        <v>0.00032087639459289763</v>
      </c>
      <c r="Y53" s="47">
        <v>0.0009584372071432766</v>
      </c>
      <c r="Z53" s="47">
        <v>0.0008068286397257499</v>
      </c>
      <c r="AA53" s="47"/>
      <c r="AB53" s="249">
        <v>-0.31270839043355714</v>
      </c>
      <c r="AC53" s="249">
        <v>-0.27815344120057195</v>
      </c>
      <c r="AD53" s="249">
        <v>-0.3055088232013169</v>
      </c>
    </row>
    <row r="54" spans="1:30" s="14" customFormat="1" ht="12.75" customHeight="1">
      <c r="A54" s="385" t="s">
        <v>409</v>
      </c>
      <c r="B54" s="385"/>
      <c r="C54" s="46">
        <v>143.89951100141494</v>
      </c>
      <c r="D54" s="45"/>
      <c r="E54" s="45">
        <v>2.740994692040048</v>
      </c>
      <c r="F54" s="45">
        <v>2.915905435082591</v>
      </c>
      <c r="G54" s="45">
        <v>2.879256254213809</v>
      </c>
      <c r="H54" s="45">
        <v>2.8950571303703043</v>
      </c>
      <c r="I54" s="45"/>
      <c r="J54" s="45">
        <v>0.07173672233995995</v>
      </c>
      <c r="K54" s="45">
        <v>0.020221600785706943</v>
      </c>
      <c r="L54" s="45">
        <v>0.009899509952337921</v>
      </c>
      <c r="M54" s="45">
        <v>0.003017065773664027</v>
      </c>
      <c r="N54" s="45"/>
      <c r="O54" s="45">
        <v>0.8605402510183539</v>
      </c>
      <c r="P54" s="45">
        <v>0.84206220274141</v>
      </c>
      <c r="Q54" s="45">
        <v>0.8403251543017533</v>
      </c>
      <c r="R54" s="45">
        <v>0.836591211626066</v>
      </c>
      <c r="S54" s="45"/>
      <c r="T54" s="260">
        <v>1875.9322108805934</v>
      </c>
      <c r="U54" s="260">
        <v>7347.4528045416255</v>
      </c>
      <c r="V54" s="260">
        <v>77029.62961565866</v>
      </c>
      <c r="W54" s="260"/>
      <c r="X54" s="47">
        <v>0.016931342000740028</v>
      </c>
      <c r="Y54" s="47">
        <v>0.050813739799036264</v>
      </c>
      <c r="Z54" s="47">
        <v>0.02732360898941073</v>
      </c>
      <c r="AA54" s="47"/>
      <c r="AB54" s="249">
        <v>-0.20736699203357312</v>
      </c>
      <c r="AC54" s="249">
        <v>-0.16445555845866483</v>
      </c>
      <c r="AD54" s="249">
        <v>-0.18414506157037533</v>
      </c>
    </row>
    <row r="55" spans="1:30" s="14" customFormat="1" ht="12.75" customHeight="1">
      <c r="A55" s="385" t="s">
        <v>405</v>
      </c>
      <c r="B55" s="385"/>
      <c r="C55" s="46">
        <v>139.8004519340924</v>
      </c>
      <c r="D55" s="45"/>
      <c r="E55" s="45">
        <v>0.04650219371500335</v>
      </c>
      <c r="F55" s="45">
        <v>0.0819980652738286</v>
      </c>
      <c r="G55" s="45">
        <v>0.06595078048434942</v>
      </c>
      <c r="H55" s="45">
        <v>0.07083673498796145</v>
      </c>
      <c r="I55" s="45"/>
      <c r="J55" s="45">
        <v>0.017873151206170106</v>
      </c>
      <c r="K55" s="45">
        <v>0.006620738224876372</v>
      </c>
      <c r="L55" s="45">
        <v>0.0029420292419782474</v>
      </c>
      <c r="M55" s="45">
        <v>0.0009320696329199739</v>
      </c>
      <c r="N55" s="45"/>
      <c r="O55" s="45">
        <v>0.21132720891720091</v>
      </c>
      <c r="P55" s="45">
        <v>0.27444164541814714</v>
      </c>
      <c r="Q55" s="45">
        <v>0.2482134778248659</v>
      </c>
      <c r="R55" s="45">
        <v>0.25655362152580696</v>
      </c>
      <c r="S55" s="45"/>
      <c r="T55" s="260">
        <v>179.23291569151831</v>
      </c>
      <c r="U55" s="260">
        <v>7255.780221433452</v>
      </c>
      <c r="V55" s="260">
        <v>139.55642162941024</v>
      </c>
      <c r="W55" s="260"/>
      <c r="X55" s="47">
        <v>0.06419441233175306</v>
      </c>
      <c r="Y55" s="47">
        <v>0.3576570165296252</v>
      </c>
      <c r="Z55" s="47">
        <v>0.1761283077142418</v>
      </c>
      <c r="AA55" s="47"/>
      <c r="AB55" s="249">
        <v>-0.13135321433420383</v>
      </c>
      <c r="AC55" s="249">
        <v>-0.07856128584515909</v>
      </c>
      <c r="AD55" s="249">
        <v>-0.09487957169642137</v>
      </c>
    </row>
    <row r="56" spans="1:30" s="14" customFormat="1" ht="12.75" customHeight="1">
      <c r="A56" s="385" t="s">
        <v>410</v>
      </c>
      <c r="B56" s="385"/>
      <c r="C56" s="46">
        <v>142.29819858144057</v>
      </c>
      <c r="D56" s="45"/>
      <c r="E56" s="45">
        <v>0.34071991844311444</v>
      </c>
      <c r="F56" s="45">
        <v>0.3388083173188741</v>
      </c>
      <c r="G56" s="45">
        <v>0.39504608479142156</v>
      </c>
      <c r="H56" s="45">
        <v>0.3980901117741058</v>
      </c>
      <c r="I56" s="45"/>
      <c r="J56" s="45">
        <v>0.03987176183256406</v>
      </c>
      <c r="K56" s="45">
        <v>0.011444549868138561</v>
      </c>
      <c r="L56" s="45">
        <v>0.005804617806364427</v>
      </c>
      <c r="M56" s="45">
        <v>0.0017815691570735404</v>
      </c>
      <c r="N56" s="45"/>
      <c r="O56" s="45">
        <v>0.47562549659460507</v>
      </c>
      <c r="P56" s="45">
        <v>0.473442941816766</v>
      </c>
      <c r="Q56" s="45">
        <v>0.4888950493411298</v>
      </c>
      <c r="R56" s="45">
        <v>0.489507455173514</v>
      </c>
      <c r="S56" s="45"/>
      <c r="T56" s="260">
        <v>1851.6443441218858</v>
      </c>
      <c r="U56" s="260">
        <v>147.34974615755462</v>
      </c>
      <c r="V56" s="260">
        <v>141.86297121989884</v>
      </c>
      <c r="W56" s="260"/>
      <c r="X56" s="47">
        <v>0.9631057718982248</v>
      </c>
      <c r="Y56" s="47">
        <v>0.17962788490297402</v>
      </c>
      <c r="Z56" s="47">
        <v>0.1527968959834497</v>
      </c>
      <c r="AA56" s="47"/>
      <c r="AB56" s="249">
        <v>0.004036236028195507</v>
      </c>
      <c r="AC56" s="249">
        <v>-0.11117845879981406</v>
      </c>
      <c r="AD56" s="249">
        <v>-0.1172059573555116</v>
      </c>
    </row>
    <row r="57" spans="1:30" s="14" customFormat="1" ht="12.75" customHeight="1">
      <c r="A57" s="385" t="s">
        <v>411</v>
      </c>
      <c r="B57" s="385"/>
      <c r="C57" s="46">
        <v>138.9997957241052</v>
      </c>
      <c r="D57" s="45"/>
      <c r="E57" s="45">
        <v>0.05390828024609202</v>
      </c>
      <c r="F57" s="45">
        <v>0.13135535420836275</v>
      </c>
      <c r="G57" s="45">
        <v>0.15302319182886942</v>
      </c>
      <c r="H57" s="45">
        <v>0.16518926955287758</v>
      </c>
      <c r="I57" s="45"/>
      <c r="J57" s="45">
        <v>0.019224503737135593</v>
      </c>
      <c r="K57" s="45">
        <v>0.008175586897309019</v>
      </c>
      <c r="L57" s="45">
        <v>0.00428029463822132</v>
      </c>
      <c r="M57" s="45">
        <v>0.0013530736566839602</v>
      </c>
      <c r="N57" s="45"/>
      <c r="O57" s="45">
        <v>0.2266533898068589</v>
      </c>
      <c r="P57" s="45">
        <v>0.33788750398657</v>
      </c>
      <c r="Q57" s="45">
        <v>0.3600352975939508</v>
      </c>
      <c r="R57" s="45">
        <v>0.37135374723542164</v>
      </c>
      <c r="S57" s="45"/>
      <c r="T57" s="260">
        <v>191.9216121873911</v>
      </c>
      <c r="U57" s="260">
        <v>152.01349906919808</v>
      </c>
      <c r="V57" s="260">
        <v>139.37040420675123</v>
      </c>
      <c r="W57" s="260"/>
      <c r="X57" s="47">
        <v>0.00027410205910251577</v>
      </c>
      <c r="Y57" s="47">
        <v>1.3516415486912725E-06</v>
      </c>
      <c r="Z57" s="47">
        <v>4.8186254036501324E-08</v>
      </c>
      <c r="AA57" s="47"/>
      <c r="AB57" s="249">
        <v>-0.23407501756927224</v>
      </c>
      <c r="AC57" s="249">
        <v>-0.27689607076357864</v>
      </c>
      <c r="AD57" s="249">
        <v>-0.29983511199048896</v>
      </c>
    </row>
    <row r="58" spans="1:30" s="14" customFormat="1" ht="12.75" customHeight="1">
      <c r="A58" s="385" t="s">
        <v>412</v>
      </c>
      <c r="B58" s="385"/>
      <c r="C58" s="46">
        <v>142.29819858144057</v>
      </c>
      <c r="D58" s="45"/>
      <c r="E58" s="45">
        <v>0.0814648331808126</v>
      </c>
      <c r="F58" s="45">
        <v>0.060288954841431354</v>
      </c>
      <c r="G58" s="45">
        <v>0.05330794555335643</v>
      </c>
      <c r="H58" s="45">
        <v>0.05401676941737132</v>
      </c>
      <c r="I58" s="45"/>
      <c r="J58" s="45">
        <v>0.02301254590685367</v>
      </c>
      <c r="K58" s="45">
        <v>0.005746895606617151</v>
      </c>
      <c r="L58" s="45">
        <v>0.0026671010693395413</v>
      </c>
      <c r="M58" s="45">
        <v>0.0008220198013615525</v>
      </c>
      <c r="N58" s="45"/>
      <c r="O58" s="45">
        <v>0.2745139184171725</v>
      </c>
      <c r="P58" s="45">
        <v>0.23809078851285442</v>
      </c>
      <c r="Q58" s="45">
        <v>0.22466268475728357</v>
      </c>
      <c r="R58" s="45">
        <v>0.22605228102285468</v>
      </c>
      <c r="S58" s="45"/>
      <c r="T58" s="260">
        <v>159.42065708237152</v>
      </c>
      <c r="U58" s="260">
        <v>145.11908381670756</v>
      </c>
      <c r="V58" s="260">
        <v>141.6590083660487</v>
      </c>
      <c r="W58" s="260"/>
      <c r="X58" s="47">
        <v>0.37332555189621974</v>
      </c>
      <c r="Y58" s="47">
        <v>0.22618357423955804</v>
      </c>
      <c r="Z58" s="47">
        <v>0.23526084890557133</v>
      </c>
      <c r="AA58" s="47"/>
      <c r="AB58" s="249">
        <v>0.08784622640128271</v>
      </c>
      <c r="AC58" s="249">
        <v>0.12473062366434731</v>
      </c>
      <c r="AD58" s="249">
        <v>0.12136980429117478</v>
      </c>
    </row>
    <row r="59" spans="1:30" s="14" customFormat="1" ht="12.75" customHeight="1">
      <c r="A59" s="385" t="s">
        <v>468</v>
      </c>
      <c r="B59" s="385"/>
      <c r="C59" s="46">
        <v>142.29819858144057</v>
      </c>
      <c r="D59" s="45"/>
      <c r="E59" s="45">
        <v>0.04635902478340433</v>
      </c>
      <c r="F59" s="45">
        <v>0.10406508093230879</v>
      </c>
      <c r="G59" s="45">
        <v>0.19832557166024065</v>
      </c>
      <c r="H59" s="45">
        <v>0.20938896737247323</v>
      </c>
      <c r="I59" s="45"/>
      <c r="J59" s="45">
        <v>0.0176885113591177</v>
      </c>
      <c r="K59" s="45">
        <v>0.007374107779775798</v>
      </c>
      <c r="L59" s="45">
        <v>0.004730579457477626</v>
      </c>
      <c r="M59" s="45">
        <v>0.0014785852422542455</v>
      </c>
      <c r="N59" s="45"/>
      <c r="O59" s="45">
        <v>0.211004144600616</v>
      </c>
      <c r="P59" s="45">
        <v>0.3054339819476682</v>
      </c>
      <c r="Q59" s="45">
        <v>0.39876674594038514</v>
      </c>
      <c r="R59" s="45">
        <v>0.40687518224816976</v>
      </c>
      <c r="S59" s="45"/>
      <c r="T59" s="260">
        <v>194.19641251733884</v>
      </c>
      <c r="U59" s="260">
        <v>162.216673205036</v>
      </c>
      <c r="V59" s="260">
        <v>143.27967339247044</v>
      </c>
      <c r="W59" s="260"/>
      <c r="X59" s="47">
        <v>0.0029484666140161915</v>
      </c>
      <c r="Y59" s="47">
        <v>3.858209640744455E-14</v>
      </c>
      <c r="Z59" s="47">
        <v>4.263684238768202E-16</v>
      </c>
      <c r="AA59" s="47"/>
      <c r="AB59" s="249">
        <v>-0.19280710497124093</v>
      </c>
      <c r="AC59" s="249">
        <v>-0.3837951321682531</v>
      </c>
      <c r="AD59" s="249">
        <v>-0.4009609217874274</v>
      </c>
    </row>
    <row r="60" spans="1:30" s="14" customFormat="1" ht="12.75" customHeight="1">
      <c r="A60" s="385" t="s">
        <v>413</v>
      </c>
      <c r="B60" s="385"/>
      <c r="C60" s="46">
        <v>138.9040177067186</v>
      </c>
      <c r="D60" s="45"/>
      <c r="E60" s="45">
        <v>0.0295100108333607</v>
      </c>
      <c r="F60" s="45">
        <v>0.05602803171903672</v>
      </c>
      <c r="G60" s="45">
        <v>0.036270872009880134</v>
      </c>
      <c r="H60" s="45">
        <v>0.03295940726408989</v>
      </c>
      <c r="I60" s="45"/>
      <c r="J60" s="45">
        <v>0.014410921578957559</v>
      </c>
      <c r="K60" s="45">
        <v>0.005571494678726047</v>
      </c>
      <c r="L60" s="45">
        <v>0.0022207898337832746</v>
      </c>
      <c r="M60" s="45">
        <v>0.0006498351311453948</v>
      </c>
      <c r="N60" s="45"/>
      <c r="O60" s="45">
        <v>0.1698435890892868</v>
      </c>
      <c r="P60" s="45">
        <v>0.2300433283833336</v>
      </c>
      <c r="Q60" s="45">
        <v>0.18697654334436944</v>
      </c>
      <c r="R60" s="45">
        <v>0.17853152949153636</v>
      </c>
      <c r="S60" s="45"/>
      <c r="T60" s="260">
        <v>181.88173973463037</v>
      </c>
      <c r="U60" s="260">
        <v>7225.485436035751</v>
      </c>
      <c r="V60" s="260">
        <v>75615.44188530566</v>
      </c>
      <c r="W60" s="260"/>
      <c r="X60" s="47">
        <v>0.08780468996047308</v>
      </c>
      <c r="Y60" s="47">
        <v>0.6724897777873722</v>
      </c>
      <c r="Z60" s="47">
        <v>0.820018255804024</v>
      </c>
      <c r="AA60" s="47"/>
      <c r="AB60" s="249">
        <v>-0.11728886703032075</v>
      </c>
      <c r="AC60" s="249">
        <v>-0.03621936450784141</v>
      </c>
      <c r="AD60" s="249">
        <v>-0.019322610210743923</v>
      </c>
    </row>
    <row r="61" spans="1:30" s="14" customFormat="1" ht="12.75" customHeight="1">
      <c r="A61" s="385" t="s">
        <v>414</v>
      </c>
      <c r="B61" s="385"/>
      <c r="C61" s="46">
        <v>142.29819858144057</v>
      </c>
      <c r="D61" s="45"/>
      <c r="E61" s="45">
        <v>0.10397126595280476</v>
      </c>
      <c r="F61" s="45">
        <v>0.0728261337911655</v>
      </c>
      <c r="G61" s="45">
        <v>0.0448204366161576</v>
      </c>
      <c r="H61" s="45">
        <v>0.04109754481499155</v>
      </c>
      <c r="I61" s="45"/>
      <c r="J61" s="45">
        <v>0.025677298033506924</v>
      </c>
      <c r="K61" s="45">
        <v>0.0063052754688709784</v>
      </c>
      <c r="L61" s="45">
        <v>0.002460780188159718</v>
      </c>
      <c r="M61" s="45">
        <v>0.0007234065271485012</v>
      </c>
      <c r="N61" s="45"/>
      <c r="O61" s="45">
        <v>0.30630142905849694</v>
      </c>
      <c r="P61" s="45">
        <v>0.259927383180255</v>
      </c>
      <c r="Q61" s="45">
        <v>0.2069241902650071</v>
      </c>
      <c r="R61" s="45">
        <v>0.19851715276563495</v>
      </c>
      <c r="S61" s="45"/>
      <c r="T61" s="260">
        <v>158.8041715708278</v>
      </c>
      <c r="U61" s="260">
        <v>143.90533042508915</v>
      </c>
      <c r="V61" s="260">
        <v>141.52258926342995</v>
      </c>
      <c r="W61" s="260"/>
      <c r="X61" s="47">
        <v>0.2405789231639732</v>
      </c>
      <c r="Y61" s="47">
        <v>0.023290150110140476</v>
      </c>
      <c r="Z61" s="47">
        <v>0.015603768204050253</v>
      </c>
      <c r="AA61" s="47"/>
      <c r="AB61" s="249">
        <v>0.11807311930423399</v>
      </c>
      <c r="AC61" s="249">
        <v>0.2825788224713702</v>
      </c>
      <c r="AD61" s="249">
        <v>0.3163081312585827</v>
      </c>
    </row>
    <row r="62" spans="1:30" s="14" customFormat="1" ht="12.75" customHeight="1">
      <c r="A62" s="385" t="s">
        <v>454</v>
      </c>
      <c r="B62" s="385"/>
      <c r="C62" s="46">
        <v>141.4975423714534</v>
      </c>
      <c r="D62" s="45"/>
      <c r="E62" s="45">
        <v>0.028292230259566852</v>
      </c>
      <c r="F62" s="45">
        <v>0.023141916959502577</v>
      </c>
      <c r="G62" s="45">
        <v>0.020862086996304277</v>
      </c>
      <c r="H62" s="45">
        <v>0.02227492546530844</v>
      </c>
      <c r="I62" s="45"/>
      <c r="J62" s="45">
        <v>0.013988368544300911</v>
      </c>
      <c r="K62" s="45">
        <v>0.0036304996673636922</v>
      </c>
      <c r="L62" s="45">
        <v>0.0016953543921190287</v>
      </c>
      <c r="M62" s="45">
        <v>0.0005364482457425189</v>
      </c>
      <c r="N62" s="45"/>
      <c r="O62" s="45">
        <v>0.16639547596325355</v>
      </c>
      <c r="P62" s="45">
        <v>0.1503979692907348</v>
      </c>
      <c r="Q62" s="45">
        <v>0.14293262240992333</v>
      </c>
      <c r="R62" s="45">
        <v>0.14757723719308247</v>
      </c>
      <c r="S62" s="45"/>
      <c r="T62" s="260">
        <v>1855.6313308210415</v>
      </c>
      <c r="U62" s="260">
        <v>7247.404467323744</v>
      </c>
      <c r="V62" s="260">
        <v>75819.84065796918</v>
      </c>
      <c r="W62" s="260"/>
      <c r="X62" s="47">
        <v>0.6978770697399508</v>
      </c>
      <c r="Y62" s="47">
        <v>0.5417508570613399</v>
      </c>
      <c r="Z62" s="47">
        <v>0.6280731857017772</v>
      </c>
      <c r="AA62" s="47"/>
      <c r="AB62" s="249">
        <v>0.03395775278305799</v>
      </c>
      <c r="AC62" s="249">
        <v>0.051805453608329756</v>
      </c>
      <c r="AD62" s="249">
        <v>0.04076369091486589</v>
      </c>
    </row>
    <row r="63" spans="1:30" s="14" customFormat="1" ht="12.75" customHeight="1">
      <c r="A63" s="385" t="s">
        <v>480</v>
      </c>
      <c r="B63" s="385"/>
      <c r="C63" s="46">
        <v>139.896229951479</v>
      </c>
      <c r="D63" s="45"/>
      <c r="E63" s="45">
        <v>5.520320318798383</v>
      </c>
      <c r="F63" s="45">
        <v>5.550860008938118</v>
      </c>
      <c r="G63" s="45">
        <v>5.5203790011863445</v>
      </c>
      <c r="H63" s="45">
        <v>5.494430817552919</v>
      </c>
      <c r="I63" s="45"/>
      <c r="J63" s="45">
        <v>0.1276261694595408</v>
      </c>
      <c r="K63" s="45">
        <v>0.0330189979146514</v>
      </c>
      <c r="L63" s="45">
        <v>0.016209810128315485</v>
      </c>
      <c r="M63" s="45">
        <v>0.004982223189018789</v>
      </c>
      <c r="N63" s="45"/>
      <c r="O63" s="45">
        <v>1.5095334465354564</v>
      </c>
      <c r="P63" s="45">
        <v>1.3607877000568946</v>
      </c>
      <c r="Q63" s="45">
        <v>1.365683275549926</v>
      </c>
      <c r="R63" s="45">
        <v>1.3699828024417429</v>
      </c>
      <c r="S63" s="45"/>
      <c r="T63" s="260">
        <v>158.05439529468273</v>
      </c>
      <c r="U63" s="260">
        <v>143.41287008256353</v>
      </c>
      <c r="V63" s="260">
        <v>139.3198900131784</v>
      </c>
      <c r="W63" s="260"/>
      <c r="X63" s="47">
        <v>0.8170996775576103</v>
      </c>
      <c r="Y63" s="47">
        <v>0.9996366910844475</v>
      </c>
      <c r="Z63" s="47">
        <v>0.8396654130493266</v>
      </c>
      <c r="AA63" s="47"/>
      <c r="AB63" s="249">
        <v>-0.022249486316414737</v>
      </c>
      <c r="AC63" s="249">
        <v>-4.2878089100497154E-05</v>
      </c>
      <c r="AD63" s="249">
        <v>0.018893974981756146</v>
      </c>
    </row>
    <row r="64" spans="1:30" s="14" customFormat="1" ht="12.75" customHeight="1">
      <c r="A64" s="385" t="s">
        <v>482</v>
      </c>
      <c r="B64" s="385"/>
      <c r="C64" s="46">
        <v>139.896229951479</v>
      </c>
      <c r="D64" s="45"/>
      <c r="E64" s="45">
        <v>4.978256103148229</v>
      </c>
      <c r="F64" s="45">
        <v>5.222500691516661</v>
      </c>
      <c r="G64" s="45">
        <v>5.346529248195158</v>
      </c>
      <c r="H64" s="45">
        <v>5.270142269093072</v>
      </c>
      <c r="I64" s="45"/>
      <c r="J64" s="45">
        <v>0.1285683446181328</v>
      </c>
      <c r="K64" s="45">
        <v>0.034029528475343324</v>
      </c>
      <c r="L64" s="45">
        <v>0.015806512804817107</v>
      </c>
      <c r="M64" s="45">
        <v>0.004802827014296393</v>
      </c>
      <c r="N64" s="45"/>
      <c r="O64" s="45">
        <v>1.5206772810672944</v>
      </c>
      <c r="P64" s="45">
        <v>1.4040583428031534</v>
      </c>
      <c r="Q64" s="45">
        <v>1.3310666826426043</v>
      </c>
      <c r="R64" s="45">
        <v>1.320563080725881</v>
      </c>
      <c r="S64" s="45"/>
      <c r="T64" s="260">
        <v>1840.2838248845112</v>
      </c>
      <c r="U64" s="260">
        <v>7229.222880239149</v>
      </c>
      <c r="V64" s="260">
        <v>75738.35194666348</v>
      </c>
      <c r="W64" s="260"/>
      <c r="X64" s="47">
        <v>0.04955715039130255</v>
      </c>
      <c r="Y64" s="47">
        <v>0.001238311302459506</v>
      </c>
      <c r="Z64" s="47">
        <v>0.009026513923206017</v>
      </c>
      <c r="AA64" s="47"/>
      <c r="AB64" s="249">
        <v>-0.17283136013292721</v>
      </c>
      <c r="AC64" s="249">
        <v>-0.2758675819842623</v>
      </c>
      <c r="AD64" s="249">
        <v>-0.2209655465969464</v>
      </c>
    </row>
    <row r="65" spans="1:30" s="14" customFormat="1" ht="12.75" customHeight="1">
      <c r="A65" s="385" t="s">
        <v>483</v>
      </c>
      <c r="B65" s="385"/>
      <c r="C65" s="46">
        <v>139.896229951479</v>
      </c>
      <c r="D65" s="45"/>
      <c r="E65" s="45">
        <v>4.903826383014334</v>
      </c>
      <c r="F65" s="45">
        <v>4.7873790267226255</v>
      </c>
      <c r="G65" s="45">
        <v>4.903523813261877</v>
      </c>
      <c r="H65" s="45">
        <v>4.816499450774764</v>
      </c>
      <c r="I65" s="45"/>
      <c r="J65" s="45">
        <v>0.12552645811694818</v>
      </c>
      <c r="K65" s="45">
        <v>0.03950795398156234</v>
      </c>
      <c r="L65" s="45">
        <v>0.018293352655151442</v>
      </c>
      <c r="M65" s="45">
        <v>0.0055735704855907784</v>
      </c>
      <c r="N65" s="45"/>
      <c r="O65" s="45">
        <v>1.4846985360062466</v>
      </c>
      <c r="P65" s="45">
        <v>1.6289935052632913</v>
      </c>
      <c r="Q65" s="45">
        <v>1.5398510969618457</v>
      </c>
      <c r="R65" s="45">
        <v>1.532043163187143</v>
      </c>
      <c r="S65" s="45"/>
      <c r="T65" s="260">
        <v>167.6428576123156</v>
      </c>
      <c r="U65" s="260">
        <v>7223.401740277419</v>
      </c>
      <c r="V65" s="260">
        <v>75694.94856710358</v>
      </c>
      <c r="W65" s="260"/>
      <c r="X65" s="47">
        <v>0.37748955277170937</v>
      </c>
      <c r="Y65" s="47">
        <v>0.9981625192389655</v>
      </c>
      <c r="Z65" s="47">
        <v>0.5005670251569183</v>
      </c>
      <c r="AA65" s="47"/>
      <c r="AB65" s="249">
        <v>0.07194599039209568</v>
      </c>
      <c r="AC65" s="249">
        <v>0.0001966259020617833</v>
      </c>
      <c r="AD65" s="249">
        <v>0.05700349058545906</v>
      </c>
    </row>
    <row r="66" spans="1:30" s="14" customFormat="1" ht="12.75" customHeight="1">
      <c r="A66" s="385" t="s">
        <v>378</v>
      </c>
      <c r="B66" s="385"/>
      <c r="C66" s="46">
        <v>137.49426132151746</v>
      </c>
      <c r="D66" s="45"/>
      <c r="E66" s="45">
        <v>4.011001338283127</v>
      </c>
      <c r="F66" s="45">
        <v>3.9720629183292835</v>
      </c>
      <c r="G66" s="45">
        <v>4.103016703842361</v>
      </c>
      <c r="H66" s="45">
        <v>4.20863897688007</v>
      </c>
      <c r="I66" s="45"/>
      <c r="J66" s="45">
        <v>0.16093250079652216</v>
      </c>
      <c r="K66" s="45">
        <v>0.04064416933682771</v>
      </c>
      <c r="L66" s="45">
        <v>0.01914369839595335</v>
      </c>
      <c r="M66" s="45">
        <v>0.005992873234571181</v>
      </c>
      <c r="N66" s="45"/>
      <c r="O66" s="45">
        <v>1.8870614647258368</v>
      </c>
      <c r="P66" s="45">
        <v>1.6703327597003887</v>
      </c>
      <c r="Q66" s="45">
        <v>1.608438760600893</v>
      </c>
      <c r="R66" s="45">
        <v>1.6419083327092314</v>
      </c>
      <c r="S66" s="45"/>
      <c r="T66" s="260">
        <v>154.4109569540127</v>
      </c>
      <c r="U66" s="260">
        <v>140.38390425862275</v>
      </c>
      <c r="V66" s="260">
        <v>136.8730766254251</v>
      </c>
      <c r="W66" s="260"/>
      <c r="X66" s="47">
        <v>0.8148384145074168</v>
      </c>
      <c r="Y66" s="47">
        <v>0.5711042744649065</v>
      </c>
      <c r="Z66" s="47">
        <v>0.22184381537511827</v>
      </c>
      <c r="AA66" s="47"/>
      <c r="AB66" s="249">
        <v>0.023074468915535613</v>
      </c>
      <c r="AC66" s="249">
        <v>-0.05700467605579062</v>
      </c>
      <c r="AD66" s="249">
        <v>-0.12033564753396529</v>
      </c>
    </row>
    <row r="67" spans="1:30" s="14" customFormat="1" ht="12.75" customHeight="1">
      <c r="A67" s="385" t="s">
        <v>487</v>
      </c>
      <c r="B67" s="385"/>
      <c r="C67" s="46">
        <v>138.29491753150464</v>
      </c>
      <c r="D67" s="45"/>
      <c r="E67" s="45">
        <v>1.4654310214406092</v>
      </c>
      <c r="F67" s="45">
        <v>1.4613249976071208</v>
      </c>
      <c r="G67" s="45">
        <v>1.5034398481030167</v>
      </c>
      <c r="H67" s="45">
        <v>1.5235488339772303</v>
      </c>
      <c r="I67" s="45"/>
      <c r="J67" s="45">
        <v>0.09851465117831046</v>
      </c>
      <c r="K67" s="45">
        <v>0.028687674204965673</v>
      </c>
      <c r="L67" s="45">
        <v>0.014766199436285567</v>
      </c>
      <c r="M67" s="45">
        <v>0.004478913438818133</v>
      </c>
      <c r="N67" s="45"/>
      <c r="O67" s="45">
        <v>1.1585210621541435</v>
      </c>
      <c r="P67" s="45">
        <v>1.1790252725816968</v>
      </c>
      <c r="Q67" s="45">
        <v>1.239900775286843</v>
      </c>
      <c r="R67" s="45">
        <v>1.2264301345729678</v>
      </c>
      <c r="S67" s="45"/>
      <c r="T67" s="260">
        <v>1825.3956430534547</v>
      </c>
      <c r="U67" s="260">
        <v>7187.062571294298</v>
      </c>
      <c r="V67" s="260">
        <v>75115.4060571232</v>
      </c>
      <c r="W67" s="260"/>
      <c r="X67" s="47">
        <v>0.9685554902598219</v>
      </c>
      <c r="Y67" s="47">
        <v>0.7207687097409206</v>
      </c>
      <c r="Z67" s="47">
        <v>0.5776544209095507</v>
      </c>
      <c r="AA67" s="47"/>
      <c r="AB67" s="249">
        <v>0.00348708242643071</v>
      </c>
      <c r="AC67" s="249">
        <v>-0.03069197423839808</v>
      </c>
      <c r="AD67" s="249">
        <v>-0.04739245296173799</v>
      </c>
    </row>
    <row r="68" spans="1:30" s="14" customFormat="1" ht="12.75" customHeight="1">
      <c r="A68" s="385" t="s">
        <v>488</v>
      </c>
      <c r="B68" s="385"/>
      <c r="C68" s="46">
        <v>138.29491753150464</v>
      </c>
      <c r="D68" s="45"/>
      <c r="E68" s="45">
        <v>3.0484165565628203</v>
      </c>
      <c r="F68" s="45">
        <v>2.956456940018978</v>
      </c>
      <c r="G68" s="45">
        <v>2.489126826553109</v>
      </c>
      <c r="H68" s="45">
        <v>2.260476206052965</v>
      </c>
      <c r="I68" s="45"/>
      <c r="J68" s="45">
        <v>0.20404418770250793</v>
      </c>
      <c r="K68" s="45">
        <v>0.060043113359236996</v>
      </c>
      <c r="L68" s="45">
        <v>0.028116953955765748</v>
      </c>
      <c r="M68" s="45">
        <v>0.007984302313697986</v>
      </c>
      <c r="N68" s="45"/>
      <c r="O68" s="45">
        <v>2.399536375920638</v>
      </c>
      <c r="P68" s="45">
        <v>2.4681225383550753</v>
      </c>
      <c r="Q68" s="45">
        <v>2.359647593126654</v>
      </c>
      <c r="R68" s="45">
        <v>2.1859336730238454</v>
      </c>
      <c r="S68" s="45"/>
      <c r="T68" s="260">
        <v>1825.9849003808463</v>
      </c>
      <c r="U68" s="260">
        <v>7179.29599550311</v>
      </c>
      <c r="V68" s="260">
        <v>137.71568455724938</v>
      </c>
      <c r="W68" s="260"/>
      <c r="X68" s="47">
        <v>0.6729789721606017</v>
      </c>
      <c r="Y68" s="47">
        <v>0.005803851958704113</v>
      </c>
      <c r="Z68" s="47">
        <v>0.00017451986984813077</v>
      </c>
      <c r="AA68" s="47"/>
      <c r="AB68" s="249">
        <v>0.03733594092245921</v>
      </c>
      <c r="AC68" s="249">
        <v>0.23694533303595305</v>
      </c>
      <c r="AD68" s="249">
        <v>0.36039187631522457</v>
      </c>
    </row>
    <row r="69" spans="1:30" s="14" customFormat="1" ht="12.75" customHeight="1">
      <c r="A69" s="385" t="s">
        <v>379</v>
      </c>
      <c r="B69" s="385"/>
      <c r="C69" s="49">
        <v>136.59782709414367</v>
      </c>
      <c r="D69" s="45"/>
      <c r="E69" s="48">
        <v>1.6946483757624946</v>
      </c>
      <c r="F69" s="48">
        <v>2.0640700578658175</v>
      </c>
      <c r="G69" s="48">
        <v>2.2191700400611523</v>
      </c>
      <c r="H69" s="48">
        <v>2.295355478049408</v>
      </c>
      <c r="I69" s="45"/>
      <c r="J69" s="48">
        <v>0.10450386480959446</v>
      </c>
      <c r="K69" s="48">
        <v>0.03843999120776244</v>
      </c>
      <c r="L69" s="48">
        <v>0.01875480851556412</v>
      </c>
      <c r="M69" s="48">
        <v>0.00578704215372728</v>
      </c>
      <c r="N69" s="45"/>
      <c r="O69" s="48">
        <v>1.2213896837639624</v>
      </c>
      <c r="P69" s="48">
        <v>1.5802949674755387</v>
      </c>
      <c r="Q69" s="48">
        <v>1.5748730502890673</v>
      </c>
      <c r="R69" s="48">
        <v>1.5856590279376568</v>
      </c>
      <c r="S69" s="45"/>
      <c r="T69" s="280">
        <v>174.5167818717051</v>
      </c>
      <c r="U69" s="280">
        <v>144.47021120413825</v>
      </c>
      <c r="V69" s="280">
        <v>136.43073212619578</v>
      </c>
      <c r="W69" s="260"/>
      <c r="X69" s="295">
        <v>0.0011046183474237522</v>
      </c>
      <c r="Y69" s="295">
        <v>2.1303343502112124E-06</v>
      </c>
      <c r="Z69" s="295">
        <v>5.885500383706146E-08</v>
      </c>
      <c r="AA69" s="47"/>
      <c r="AB69" s="250">
        <v>-0.23734541203174828</v>
      </c>
      <c r="AC69" s="250">
        <v>-0.33431591121668436</v>
      </c>
      <c r="AD69" s="250">
        <v>-0.37897645811316066</v>
      </c>
    </row>
    <row r="70" spans="1:35" s="54" customFormat="1" ht="11.25" customHeight="1">
      <c r="A70" s="50" t="s">
        <v>610</v>
      </c>
      <c r="B70" s="50"/>
      <c r="C70" s="52"/>
      <c r="D70" s="51"/>
      <c r="E70" s="51"/>
      <c r="F70" s="51"/>
      <c r="G70" s="51"/>
      <c r="H70" s="51"/>
      <c r="I70" s="51"/>
      <c r="J70" s="51"/>
      <c r="K70" s="51"/>
      <c r="L70" s="51"/>
      <c r="M70" s="51"/>
      <c r="N70" s="51"/>
      <c r="O70" s="51"/>
      <c r="P70" s="51"/>
      <c r="Q70" s="51"/>
      <c r="R70" s="51"/>
      <c r="S70" s="51"/>
      <c r="T70" s="52"/>
      <c r="U70" s="52"/>
      <c r="V70" s="52"/>
      <c r="W70" s="52"/>
      <c r="X70" s="53"/>
      <c r="Y70" s="53"/>
      <c r="Z70" s="53"/>
      <c r="AA70" s="53"/>
      <c r="AB70" s="51"/>
      <c r="AC70" s="51"/>
      <c r="AD70" s="51"/>
      <c r="AG70" s="14"/>
      <c r="AH70" s="14"/>
      <c r="AI70" s="14"/>
    </row>
    <row r="71" spans="1:35" s="54" customFormat="1" ht="11.25" customHeight="1">
      <c r="A71" s="50" t="s">
        <v>632</v>
      </c>
      <c r="B71" s="50"/>
      <c r="C71" s="52"/>
      <c r="D71" s="51"/>
      <c r="E71" s="51"/>
      <c r="F71" s="51"/>
      <c r="G71" s="51"/>
      <c r="H71" s="51"/>
      <c r="I71" s="51"/>
      <c r="J71" s="51"/>
      <c r="K71" s="51"/>
      <c r="L71" s="51"/>
      <c r="M71" s="51"/>
      <c r="N71" s="51"/>
      <c r="O71" s="51"/>
      <c r="P71" s="51"/>
      <c r="Q71" s="51"/>
      <c r="R71" s="51"/>
      <c r="S71" s="51"/>
      <c r="T71" s="52"/>
      <c r="U71" s="52"/>
      <c r="V71" s="52"/>
      <c r="W71" s="52"/>
      <c r="X71" s="53"/>
      <c r="Y71" s="53"/>
      <c r="Z71" s="53"/>
      <c r="AA71" s="53"/>
      <c r="AB71" s="51"/>
      <c r="AC71" s="51"/>
      <c r="AD71" s="51"/>
      <c r="AG71" s="14"/>
      <c r="AH71" s="14"/>
      <c r="AI71" s="14"/>
    </row>
    <row r="72" spans="1:35" s="54" customFormat="1" ht="11.25" customHeight="1">
      <c r="A72" s="50" t="s">
        <v>645</v>
      </c>
      <c r="B72" s="50"/>
      <c r="C72" s="52"/>
      <c r="D72" s="51"/>
      <c r="E72" s="51"/>
      <c r="F72" s="51"/>
      <c r="G72" s="51"/>
      <c r="H72" s="51"/>
      <c r="I72" s="51"/>
      <c r="J72" s="51"/>
      <c r="K72" s="51"/>
      <c r="L72" s="51"/>
      <c r="M72" s="51"/>
      <c r="N72" s="51"/>
      <c r="O72" s="51"/>
      <c r="P72" s="51"/>
      <c r="Q72" s="51"/>
      <c r="R72" s="51"/>
      <c r="S72" s="51"/>
      <c r="T72" s="52"/>
      <c r="U72" s="52"/>
      <c r="V72" s="52"/>
      <c r="W72" s="52"/>
      <c r="X72" s="53"/>
      <c r="Y72" s="53"/>
      <c r="Z72" s="53"/>
      <c r="AA72" s="53"/>
      <c r="AB72" s="51"/>
      <c r="AC72" s="51"/>
      <c r="AD72" s="51"/>
      <c r="AG72" s="14"/>
      <c r="AH72" s="14"/>
      <c r="AI72" s="14"/>
    </row>
    <row r="73" spans="1:35" s="54" customFormat="1" ht="11.25" customHeight="1">
      <c r="A73" s="50" t="s">
        <v>463</v>
      </c>
      <c r="B73" s="50"/>
      <c r="C73" s="52"/>
      <c r="D73" s="51"/>
      <c r="E73" s="51"/>
      <c r="F73" s="51"/>
      <c r="G73" s="51"/>
      <c r="H73" s="51"/>
      <c r="I73" s="51"/>
      <c r="J73" s="51"/>
      <c r="K73" s="51"/>
      <c r="L73" s="51"/>
      <c r="M73" s="51"/>
      <c r="N73" s="51"/>
      <c r="O73" s="51"/>
      <c r="P73" s="51"/>
      <c r="Q73" s="51"/>
      <c r="R73" s="51"/>
      <c r="S73" s="51"/>
      <c r="T73" s="52"/>
      <c r="U73" s="52"/>
      <c r="V73" s="52"/>
      <c r="W73" s="52"/>
      <c r="X73" s="53"/>
      <c r="Y73" s="53"/>
      <c r="Z73" s="53"/>
      <c r="AA73" s="53"/>
      <c r="AB73" s="51"/>
      <c r="AC73" s="51"/>
      <c r="AD73" s="51"/>
      <c r="AG73" s="14"/>
      <c r="AH73" s="14"/>
      <c r="AI73" s="14"/>
    </row>
    <row r="74" spans="1:35" s="54" customFormat="1" ht="11.25" customHeight="1">
      <c r="A74" s="50" t="s">
        <v>464</v>
      </c>
      <c r="B74" s="50"/>
      <c r="C74" s="52"/>
      <c r="D74" s="51"/>
      <c r="E74" s="51"/>
      <c r="F74" s="51"/>
      <c r="G74" s="51"/>
      <c r="H74" s="51"/>
      <c r="I74" s="51"/>
      <c r="J74" s="51"/>
      <c r="K74" s="51"/>
      <c r="L74" s="51"/>
      <c r="M74" s="51"/>
      <c r="N74" s="51"/>
      <c r="O74" s="51"/>
      <c r="P74" s="51"/>
      <c r="Q74" s="51"/>
      <c r="R74" s="51"/>
      <c r="S74" s="51"/>
      <c r="T74" s="52"/>
      <c r="U74" s="52"/>
      <c r="V74" s="52"/>
      <c r="W74" s="52"/>
      <c r="X74" s="53"/>
      <c r="Y74" s="53"/>
      <c r="Z74" s="53"/>
      <c r="AA74" s="53"/>
      <c r="AB74" s="51"/>
      <c r="AC74" s="51"/>
      <c r="AD74" s="51"/>
      <c r="AG74" s="14"/>
      <c r="AH74" s="14"/>
      <c r="AI74" s="14"/>
    </row>
    <row r="75" spans="1:35" s="54" customFormat="1" ht="11.25" customHeight="1">
      <c r="A75" s="50" t="s">
        <v>626</v>
      </c>
      <c r="B75" s="50"/>
      <c r="C75" s="52"/>
      <c r="D75" s="51"/>
      <c r="E75" s="51"/>
      <c r="F75" s="51"/>
      <c r="G75" s="51"/>
      <c r="H75" s="51"/>
      <c r="I75" s="51"/>
      <c r="J75" s="51"/>
      <c r="K75" s="51"/>
      <c r="L75" s="51"/>
      <c r="M75" s="51"/>
      <c r="N75" s="51"/>
      <c r="O75" s="51"/>
      <c r="P75" s="51"/>
      <c r="Q75" s="51"/>
      <c r="R75" s="51"/>
      <c r="S75" s="51"/>
      <c r="T75" s="52"/>
      <c r="U75" s="52"/>
      <c r="V75" s="52"/>
      <c r="W75" s="52"/>
      <c r="X75" s="53"/>
      <c r="Y75" s="53"/>
      <c r="Z75" s="53"/>
      <c r="AA75" s="53"/>
      <c r="AB75" s="51"/>
      <c r="AC75" s="51"/>
      <c r="AD75" s="51"/>
      <c r="AG75" s="14"/>
      <c r="AH75" s="14"/>
      <c r="AI75" s="14"/>
    </row>
    <row r="76" spans="1:30" s="14" customFormat="1" ht="12.75" customHeight="1">
      <c r="A76" s="385" t="s">
        <v>451</v>
      </c>
      <c r="B76" s="385"/>
      <c r="C76" s="56">
        <v>137.39848330413085</v>
      </c>
      <c r="D76" s="45"/>
      <c r="E76" s="55">
        <v>3.8861063253989125</v>
      </c>
      <c r="F76" s="55">
        <v>3.6384238689922164</v>
      </c>
      <c r="G76" s="55">
        <v>3.7520102814373457</v>
      </c>
      <c r="H76" s="55">
        <v>3.774462780358186</v>
      </c>
      <c r="I76" s="45"/>
      <c r="J76" s="55">
        <v>0.13908972801499336</v>
      </c>
      <c r="K76" s="55">
        <v>0.03980179646065282</v>
      </c>
      <c r="L76" s="55">
        <v>0.020025159277200177</v>
      </c>
      <c r="M76" s="55">
        <v>0.006018315658855428</v>
      </c>
      <c r="N76" s="45"/>
      <c r="O76" s="55">
        <v>1.6303694437861578</v>
      </c>
      <c r="P76" s="55">
        <v>1.6335971958095445</v>
      </c>
      <c r="Q76" s="55">
        <v>1.678975281451372</v>
      </c>
      <c r="R76" s="55">
        <v>1.6459297043013494</v>
      </c>
      <c r="S76" s="45"/>
      <c r="T76" s="283">
        <v>1819.9512121479604</v>
      </c>
      <c r="U76" s="283">
        <v>7165.096137118093</v>
      </c>
      <c r="V76" s="283">
        <v>74930.41129580789</v>
      </c>
      <c r="W76" s="260"/>
      <c r="X76" s="294">
        <v>0.08759420010011387</v>
      </c>
      <c r="Y76" s="294">
        <v>0.35360799061481074</v>
      </c>
      <c r="Z76" s="294">
        <v>0.4269832446063301</v>
      </c>
      <c r="AA76" s="47"/>
      <c r="AB76" s="248">
        <v>0.1516402614318665</v>
      </c>
      <c r="AC76" s="248">
        <v>0.07991120278719266</v>
      </c>
      <c r="AD76" s="248">
        <v>0.06783124272940727</v>
      </c>
    </row>
    <row r="77" spans="1:30" s="14" customFormat="1" ht="12.75" customHeight="1">
      <c r="A77" s="385" t="s">
        <v>490</v>
      </c>
      <c r="B77" s="385"/>
      <c r="C77" s="46">
        <v>137.39848330413085</v>
      </c>
      <c r="D77" s="45"/>
      <c r="E77" s="45">
        <v>2.473247062020605</v>
      </c>
      <c r="F77" s="45">
        <v>2.270251351803266</v>
      </c>
      <c r="G77" s="45">
        <v>2.098075555438748</v>
      </c>
      <c r="H77" s="45">
        <v>1.884806172296796</v>
      </c>
      <c r="I77" s="45"/>
      <c r="J77" s="45">
        <v>0.1838460359807566</v>
      </c>
      <c r="K77" s="45">
        <v>0.05127028118329497</v>
      </c>
      <c r="L77" s="45">
        <v>0.024110339268592382</v>
      </c>
      <c r="M77" s="45">
        <v>0.006556658239289992</v>
      </c>
      <c r="N77" s="45"/>
      <c r="O77" s="45">
        <v>2.1549899025751604</v>
      </c>
      <c r="P77" s="45">
        <v>2.102807100197921</v>
      </c>
      <c r="Q77" s="45">
        <v>2.018883232409558</v>
      </c>
      <c r="R77" s="45">
        <v>1.7914073566118163</v>
      </c>
      <c r="S77" s="45"/>
      <c r="T77" s="260">
        <v>1817.5591390452998</v>
      </c>
      <c r="U77" s="260">
        <v>7146.976309957749</v>
      </c>
      <c r="V77" s="260">
        <v>136.7456768864151</v>
      </c>
      <c r="W77" s="260"/>
      <c r="X77" s="47">
        <v>0.277642980673112</v>
      </c>
      <c r="Y77" s="47">
        <v>0.03124509631277245</v>
      </c>
      <c r="Z77" s="47">
        <v>0.0017158132585395223</v>
      </c>
      <c r="AA77" s="47"/>
      <c r="AB77" s="249">
        <v>0.09635408794132604</v>
      </c>
      <c r="AC77" s="249">
        <v>0.18558454181394352</v>
      </c>
      <c r="AD77" s="249">
        <v>0.32834581308920663</v>
      </c>
    </row>
    <row r="78" spans="1:30" s="14" customFormat="1" ht="12.75" customHeight="1">
      <c r="A78" s="385" t="s">
        <v>492</v>
      </c>
      <c r="B78" s="385"/>
      <c r="C78" s="46">
        <v>137.39848330413085</v>
      </c>
      <c r="D78" s="45"/>
      <c r="E78" s="45">
        <v>2.5789043473289475</v>
      </c>
      <c r="F78" s="45">
        <v>2.4965870145309</v>
      </c>
      <c r="G78" s="45">
        <v>2.271578841826778</v>
      </c>
      <c r="H78" s="45">
        <v>2.3130706293307806</v>
      </c>
      <c r="I78" s="45"/>
      <c r="J78" s="45">
        <v>0.09930711904661102</v>
      </c>
      <c r="K78" s="45">
        <v>0.03006040991933666</v>
      </c>
      <c r="L78" s="45">
        <v>0.014040006743987133</v>
      </c>
      <c r="M78" s="45">
        <v>0.004218184848222453</v>
      </c>
      <c r="N78" s="45"/>
      <c r="O78" s="45">
        <v>1.1640492418431934</v>
      </c>
      <c r="P78" s="45">
        <v>1.2354182428868363</v>
      </c>
      <c r="Q78" s="45">
        <v>1.1782338031215762</v>
      </c>
      <c r="R78" s="45">
        <v>1.1544241035253588</v>
      </c>
      <c r="S78" s="45"/>
      <c r="T78" s="260">
        <v>1824.4318265135128</v>
      </c>
      <c r="U78" s="260">
        <v>7177.922291791475</v>
      </c>
      <c r="V78" s="260">
        <v>75035.00861881893</v>
      </c>
      <c r="W78" s="260"/>
      <c r="X78" s="47">
        <v>0.45079697124821116</v>
      </c>
      <c r="Y78" s="47">
        <v>0.0024645376142864877</v>
      </c>
      <c r="Z78" s="47">
        <v>0.007004801431419055</v>
      </c>
      <c r="AA78" s="47"/>
      <c r="AB78" s="249">
        <v>0.06691238001207149</v>
      </c>
      <c r="AC78" s="249">
        <v>0.2608950885320237</v>
      </c>
      <c r="AD78" s="249">
        <v>0.23027037592394625</v>
      </c>
    </row>
    <row r="79" spans="1:30" s="14" customFormat="1" ht="12.75" customHeight="1">
      <c r="A79" s="385" t="s">
        <v>497</v>
      </c>
      <c r="B79" s="385"/>
      <c r="C79" s="46">
        <v>134.9965146741693</v>
      </c>
      <c r="D79" s="45"/>
      <c r="E79" s="45">
        <v>2.951220324533274</v>
      </c>
      <c r="F79" s="45">
        <v>3.2188687245684915</v>
      </c>
      <c r="G79" s="45">
        <v>3.1426118667242364</v>
      </c>
      <c r="H79" s="45">
        <v>3.1632597196283037</v>
      </c>
      <c r="I79" s="45"/>
      <c r="J79" s="45">
        <v>0.06793921348377553</v>
      </c>
      <c r="K79" s="45">
        <v>0.018578580931856672</v>
      </c>
      <c r="L79" s="45">
        <v>0.009309262240297022</v>
      </c>
      <c r="M79" s="45">
        <v>0.002790546501548632</v>
      </c>
      <c r="N79" s="45"/>
      <c r="O79" s="45">
        <v>0.7893721372336023</v>
      </c>
      <c r="P79" s="45">
        <v>0.7595235747566446</v>
      </c>
      <c r="Q79" s="45">
        <v>0.7756580614561384</v>
      </c>
      <c r="R79" s="45">
        <v>0.7589458381755289</v>
      </c>
      <c r="S79" s="45"/>
      <c r="T79" s="260">
        <v>1804.3081609562332</v>
      </c>
      <c r="U79" s="260">
        <v>7075.403856116824</v>
      </c>
      <c r="V79" s="260">
        <v>74100.85404357822</v>
      </c>
      <c r="W79" s="260"/>
      <c r="X79" s="47">
        <v>8.935429000981134E-05</v>
      </c>
      <c r="Y79" s="47">
        <v>0.00454587442339273</v>
      </c>
      <c r="Z79" s="47">
        <v>0.0011835520977633031</v>
      </c>
      <c r="AA79" s="47"/>
      <c r="AB79" s="249">
        <v>-0.35134583888126747</v>
      </c>
      <c r="AC79" s="249">
        <v>-0.2466640033628151</v>
      </c>
      <c r="AD79" s="249">
        <v>-0.27936607096705185</v>
      </c>
    </row>
    <row r="80" spans="1:30" s="14" customFormat="1" ht="12.75" customHeight="1">
      <c r="A80" s="385" t="s">
        <v>337</v>
      </c>
      <c r="B80" s="385"/>
      <c r="C80" s="46">
        <v>134.9965146741693</v>
      </c>
      <c r="D80" s="45"/>
      <c r="E80" s="45">
        <v>2.829193409182819</v>
      </c>
      <c r="F80" s="45">
        <v>3.091886033928186</v>
      </c>
      <c r="G80" s="45">
        <v>3.0930081941346583</v>
      </c>
      <c r="H80" s="45">
        <v>3.1053827412443202</v>
      </c>
      <c r="I80" s="45"/>
      <c r="J80" s="45">
        <v>0.07113976754526492</v>
      </c>
      <c r="K80" s="45">
        <v>0.020157075190010972</v>
      </c>
      <c r="L80" s="45">
        <v>0.009745797560602478</v>
      </c>
      <c r="M80" s="45">
        <v>0.0029521051509406775</v>
      </c>
      <c r="N80" s="45"/>
      <c r="O80" s="45">
        <v>0.8265587349332195</v>
      </c>
      <c r="P80" s="45">
        <v>0.8220856795607921</v>
      </c>
      <c r="Q80" s="45">
        <v>0.8112388625162824</v>
      </c>
      <c r="R80" s="45">
        <v>0.8012240670867905</v>
      </c>
      <c r="S80" s="45"/>
      <c r="T80" s="260">
        <v>1796.3292485768502</v>
      </c>
      <c r="U80" s="260">
        <v>7061.871456333882</v>
      </c>
      <c r="V80" s="260">
        <v>73795.1357500037</v>
      </c>
      <c r="W80" s="260"/>
      <c r="X80" s="47">
        <v>0.00036748498054259916</v>
      </c>
      <c r="Y80" s="47">
        <v>0.00018488794945313615</v>
      </c>
      <c r="Z80" s="47">
        <v>6.308100930642952E-05</v>
      </c>
      <c r="AA80" s="47"/>
      <c r="AB80" s="249">
        <v>-0.3194141261150743</v>
      </c>
      <c r="AC80" s="249">
        <v>-0.32508232063330317</v>
      </c>
      <c r="AD80" s="249">
        <v>-0.34468912834662685</v>
      </c>
    </row>
    <row r="81" spans="1:30" s="14" customFormat="1" ht="12.75" customHeight="1">
      <c r="A81" s="385" t="s">
        <v>339</v>
      </c>
      <c r="B81" s="385"/>
      <c r="C81" s="46">
        <v>134.9965146741693</v>
      </c>
      <c r="D81" s="45"/>
      <c r="E81" s="45">
        <v>2.5267444141502313</v>
      </c>
      <c r="F81" s="45">
        <v>2.674998817491603</v>
      </c>
      <c r="G81" s="45">
        <v>2.691135411716334</v>
      </c>
      <c r="H81" s="45">
        <v>2.737059825554384</v>
      </c>
      <c r="I81" s="45"/>
      <c r="J81" s="45">
        <v>0.08275377757976611</v>
      </c>
      <c r="K81" s="45">
        <v>0.024169008207538815</v>
      </c>
      <c r="L81" s="45">
        <v>0.011752963205788334</v>
      </c>
      <c r="M81" s="45">
        <v>0.0035656833793544034</v>
      </c>
      <c r="N81" s="45"/>
      <c r="O81" s="45">
        <v>0.9614995953389122</v>
      </c>
      <c r="P81" s="45">
        <v>0.9834987208257822</v>
      </c>
      <c r="Q81" s="45">
        <v>0.9772486732812812</v>
      </c>
      <c r="R81" s="45">
        <v>0.9676183222646146</v>
      </c>
      <c r="S81" s="45"/>
      <c r="T81" s="260">
        <v>1788.8806314372553</v>
      </c>
      <c r="U81" s="260">
        <v>7046.774444768255</v>
      </c>
      <c r="V81" s="260">
        <v>73774.49435392166</v>
      </c>
      <c r="W81" s="260"/>
      <c r="X81" s="47">
        <v>0.09179087437283462</v>
      </c>
      <c r="Y81" s="47">
        <v>0.052873888003347864</v>
      </c>
      <c r="Z81" s="47">
        <v>0.011634403588570251</v>
      </c>
      <c r="AA81" s="47"/>
      <c r="AB81" s="249">
        <v>-0.15099220164253713</v>
      </c>
      <c r="AC81" s="249">
        <v>-0.1682693420838799</v>
      </c>
      <c r="AD81" s="249">
        <v>-0.21735617703282542</v>
      </c>
    </row>
    <row r="82" spans="1:30" s="14" customFormat="1" ht="12.75" customHeight="1">
      <c r="A82" s="385" t="s">
        <v>341</v>
      </c>
      <c r="B82" s="385"/>
      <c r="C82" s="46">
        <v>134.9965146741693</v>
      </c>
      <c r="D82" s="45"/>
      <c r="E82" s="45">
        <v>2.207525019373168</v>
      </c>
      <c r="F82" s="45">
        <v>2.321344731981839</v>
      </c>
      <c r="G82" s="45">
        <v>2.2796009905266477</v>
      </c>
      <c r="H82" s="45">
        <v>2.3033713983181316</v>
      </c>
      <c r="I82" s="45"/>
      <c r="J82" s="45">
        <v>0.07953158928885637</v>
      </c>
      <c r="K82" s="45">
        <v>0.02507555804061292</v>
      </c>
      <c r="L82" s="45">
        <v>0.011707171912976216</v>
      </c>
      <c r="M82" s="45">
        <v>0.003581046021826645</v>
      </c>
      <c r="N82" s="45"/>
      <c r="O82" s="45">
        <v>0.9240616338533568</v>
      </c>
      <c r="P82" s="45">
        <v>1.0224386303624446</v>
      </c>
      <c r="Q82" s="45">
        <v>0.9743587915197988</v>
      </c>
      <c r="R82" s="45">
        <v>0.9727582404426037</v>
      </c>
      <c r="S82" s="45"/>
      <c r="T82" s="260">
        <v>161.8323794878831</v>
      </c>
      <c r="U82" s="260">
        <v>7059.8152775764975</v>
      </c>
      <c r="V82" s="260">
        <v>73921.72593338923</v>
      </c>
      <c r="W82" s="260"/>
      <c r="X82" s="47">
        <v>0.17418154317868717</v>
      </c>
      <c r="Y82" s="47">
        <v>0.39422455206142426</v>
      </c>
      <c r="Z82" s="47">
        <v>0.25268462544692805</v>
      </c>
      <c r="AA82" s="47"/>
      <c r="AB82" s="249">
        <v>-0.1120905849240485</v>
      </c>
      <c r="AC82" s="249">
        <v>-0.07404342807065616</v>
      </c>
      <c r="AD82" s="249">
        <v>-0.09853924214279904</v>
      </c>
    </row>
    <row r="83" spans="1:30" s="14" customFormat="1" ht="12.75" customHeight="1">
      <c r="A83" s="385" t="s">
        <v>343</v>
      </c>
      <c r="B83" s="385"/>
      <c r="C83" s="46">
        <v>134.9965146741693</v>
      </c>
      <c r="D83" s="45"/>
      <c r="E83" s="45">
        <v>2.34535560640268</v>
      </c>
      <c r="F83" s="45">
        <v>2.549496438939856</v>
      </c>
      <c r="G83" s="45">
        <v>2.499817652128535</v>
      </c>
      <c r="H83" s="45">
        <v>2.5367371064103037</v>
      </c>
      <c r="I83" s="45"/>
      <c r="J83" s="45">
        <v>0.07588178257162635</v>
      </c>
      <c r="K83" s="45">
        <v>0.02419425438747926</v>
      </c>
      <c r="L83" s="45">
        <v>0.011307201637988724</v>
      </c>
      <c r="M83" s="45">
        <v>0.0034799420815883795</v>
      </c>
      <c r="N83" s="45"/>
      <c r="O83" s="45">
        <v>0.8816552593733602</v>
      </c>
      <c r="P83" s="45">
        <v>0.9844934791835449</v>
      </c>
      <c r="Q83" s="45">
        <v>0.939646465176436</v>
      </c>
      <c r="R83" s="45">
        <v>0.9431986655979365</v>
      </c>
      <c r="S83" s="45"/>
      <c r="T83" s="260">
        <v>162.48947985210634</v>
      </c>
      <c r="U83" s="260">
        <v>7038.871225119781</v>
      </c>
      <c r="V83" s="260">
        <v>73594.9247692952</v>
      </c>
      <c r="W83" s="260"/>
      <c r="X83" s="47">
        <v>0.011280909509838422</v>
      </c>
      <c r="Y83" s="47">
        <v>0.05830661915257541</v>
      </c>
      <c r="Z83" s="47">
        <v>0.018493333719498916</v>
      </c>
      <c r="AA83" s="47"/>
      <c r="AB83" s="249">
        <v>-0.2089113308772445</v>
      </c>
      <c r="AC83" s="249">
        <v>-0.16457063870372884</v>
      </c>
      <c r="AD83" s="249">
        <v>-0.2029302049752394</v>
      </c>
    </row>
    <row r="84" spans="1:30" s="14" customFormat="1" ht="12.75" customHeight="1">
      <c r="A84" s="385" t="s">
        <v>345</v>
      </c>
      <c r="B84" s="385"/>
      <c r="C84" s="46">
        <v>134.9965146741693</v>
      </c>
      <c r="D84" s="45"/>
      <c r="E84" s="45">
        <v>2.4468910691533443</v>
      </c>
      <c r="F84" s="45">
        <v>2.837333265962221</v>
      </c>
      <c r="G84" s="45">
        <v>2.79099890971665</v>
      </c>
      <c r="H84" s="45">
        <v>2.8679066753089466</v>
      </c>
      <c r="I84" s="45"/>
      <c r="J84" s="45">
        <v>0.07958350405751514</v>
      </c>
      <c r="K84" s="45">
        <v>0.023854598843051376</v>
      </c>
      <c r="L84" s="45">
        <v>0.011657217133434554</v>
      </c>
      <c r="M84" s="45">
        <v>0.003463801164592099</v>
      </c>
      <c r="N84" s="45"/>
      <c r="O84" s="45">
        <v>0.9246648211702067</v>
      </c>
      <c r="P84" s="45">
        <v>0.9725780818754326</v>
      </c>
      <c r="Q84" s="45">
        <v>0.9701903066602502</v>
      </c>
      <c r="R84" s="45">
        <v>0.9403686890321752</v>
      </c>
      <c r="S84" s="45"/>
      <c r="T84" s="260">
        <v>1795.2785868345882</v>
      </c>
      <c r="U84" s="260">
        <v>7059.660023609228</v>
      </c>
      <c r="V84" s="260">
        <v>73836.88696325666</v>
      </c>
      <c r="W84" s="260"/>
      <c r="X84" s="47">
        <v>7.165781142858273E-06</v>
      </c>
      <c r="Y84" s="47">
        <v>4.457605175342269E-05</v>
      </c>
      <c r="Z84" s="47">
        <v>2.0275072935993785E-07</v>
      </c>
      <c r="AA84" s="47"/>
      <c r="AB84" s="249">
        <v>-0.40289831004063664</v>
      </c>
      <c r="AC84" s="249">
        <v>-0.3549896534856794</v>
      </c>
      <c r="AD84" s="249">
        <v>-0.4477267952418182</v>
      </c>
    </row>
    <row r="85" spans="1:30" s="14" customFormat="1" ht="12.75" customHeight="1">
      <c r="A85" s="385" t="s">
        <v>347</v>
      </c>
      <c r="B85" s="385"/>
      <c r="C85" s="46">
        <v>134.9965146741693</v>
      </c>
      <c r="D85" s="45"/>
      <c r="E85" s="45">
        <v>3.185307043800329</v>
      </c>
      <c r="F85" s="45">
        <v>3.412818121489104</v>
      </c>
      <c r="G85" s="45">
        <v>3.2879456381669763</v>
      </c>
      <c r="H85" s="45">
        <v>3.332567950675404</v>
      </c>
      <c r="I85" s="45"/>
      <c r="J85" s="45">
        <v>0.07231040274275359</v>
      </c>
      <c r="K85" s="45">
        <v>0.018570181643310854</v>
      </c>
      <c r="L85" s="45">
        <v>0.009632135072731019</v>
      </c>
      <c r="M85" s="45">
        <v>0.0028962728496971747</v>
      </c>
      <c r="N85" s="45"/>
      <c r="O85" s="45">
        <v>0.8401601112279742</v>
      </c>
      <c r="P85" s="45">
        <v>0.7576441577189189</v>
      </c>
      <c r="Q85" s="45">
        <v>0.8020048618942887</v>
      </c>
      <c r="R85" s="45">
        <v>0.7869044727379124</v>
      </c>
      <c r="S85" s="45"/>
      <c r="T85" s="260">
        <v>1797.5519139068344</v>
      </c>
      <c r="U85" s="260">
        <v>7065.799742140114</v>
      </c>
      <c r="V85" s="260">
        <v>73951.4736370073</v>
      </c>
      <c r="W85" s="260"/>
      <c r="X85" s="47">
        <v>0.0008949208313521292</v>
      </c>
      <c r="Y85" s="47">
        <v>0.1412497009493704</v>
      </c>
      <c r="Z85" s="47">
        <v>0.02985312833491596</v>
      </c>
      <c r="AA85" s="47"/>
      <c r="AB85" s="249">
        <v>-0.2977493634118049</v>
      </c>
      <c r="AC85" s="249">
        <v>-0.12785947526120536</v>
      </c>
      <c r="AD85" s="249">
        <v>-0.18711577595451173</v>
      </c>
    </row>
    <row r="86" spans="1:30" s="14" customFormat="1" ht="12.75" customHeight="1">
      <c r="A86" s="385" t="s">
        <v>351</v>
      </c>
      <c r="B86" s="385"/>
      <c r="C86" s="46">
        <v>131.79388983422055</v>
      </c>
      <c r="D86" s="45"/>
      <c r="E86" s="45">
        <v>3.011655016497134</v>
      </c>
      <c r="F86" s="45">
        <v>3.1635555847444627</v>
      </c>
      <c r="G86" s="45">
        <v>3.1573177805919355</v>
      </c>
      <c r="H86" s="45">
        <v>3.1876223322997648</v>
      </c>
      <c r="I86" s="45"/>
      <c r="J86" s="45">
        <v>0.07001539208270537</v>
      </c>
      <c r="K86" s="45">
        <v>0.0201098381912009</v>
      </c>
      <c r="L86" s="45">
        <v>0.009517248892190883</v>
      </c>
      <c r="M86" s="45">
        <v>0.002908340730047809</v>
      </c>
      <c r="N86" s="45"/>
      <c r="O86" s="45">
        <v>0.8037873431170238</v>
      </c>
      <c r="P86" s="45">
        <v>0.8125272296235584</v>
      </c>
      <c r="Q86" s="45">
        <v>0.7865352907680355</v>
      </c>
      <c r="R86" s="45">
        <v>0.7841181263550987</v>
      </c>
      <c r="S86" s="45"/>
      <c r="T86" s="260">
        <v>153.18024343141823</v>
      </c>
      <c r="U86" s="260">
        <v>6959.681752185692</v>
      </c>
      <c r="V86" s="260">
        <v>72819.41683797106</v>
      </c>
      <c r="W86" s="260"/>
      <c r="X86" s="47">
        <v>0.03870765441394727</v>
      </c>
      <c r="Y86" s="47">
        <v>0.03532931051156677</v>
      </c>
      <c r="Z86" s="47">
        <v>0.010059042744650434</v>
      </c>
      <c r="AA86" s="47"/>
      <c r="AB86" s="249">
        <v>-0.18709689742834978</v>
      </c>
      <c r="AC86" s="249">
        <v>-0.18511833006658718</v>
      </c>
      <c r="AD86" s="249">
        <v>-0.22440405691473436</v>
      </c>
    </row>
    <row r="87" spans="1:30" s="14" customFormat="1" ht="12.75" customHeight="1">
      <c r="A87" s="385" t="s">
        <v>353</v>
      </c>
      <c r="B87" s="385"/>
      <c r="C87" s="46">
        <v>130.89745560684673</v>
      </c>
      <c r="D87" s="45"/>
      <c r="E87" s="45">
        <v>2.7891960272148943</v>
      </c>
      <c r="F87" s="45">
        <v>2.9013607673624713</v>
      </c>
      <c r="G87" s="45">
        <v>2.855234874580076</v>
      </c>
      <c r="H87" s="45">
        <v>2.842968456718333</v>
      </c>
      <c r="I87" s="45"/>
      <c r="J87" s="45">
        <v>0.08159813205348682</v>
      </c>
      <c r="K87" s="45">
        <v>0.023332306035379585</v>
      </c>
      <c r="L87" s="45">
        <v>0.011186055489375762</v>
      </c>
      <c r="M87" s="45">
        <v>0.0034503160198439816</v>
      </c>
      <c r="N87" s="45"/>
      <c r="O87" s="45">
        <v>0.9335677043046764</v>
      </c>
      <c r="P87" s="45">
        <v>0.9437317825816575</v>
      </c>
      <c r="Q87" s="45">
        <v>0.9244405667496326</v>
      </c>
      <c r="R87" s="45">
        <v>0.9302745002748423</v>
      </c>
      <c r="S87" s="45"/>
      <c r="T87" s="260">
        <v>1764.8919364522835</v>
      </c>
      <c r="U87" s="260">
        <v>6958.635578888489</v>
      </c>
      <c r="V87" s="260">
        <v>72823.88796102304</v>
      </c>
      <c r="W87" s="260"/>
      <c r="X87" s="47">
        <v>0.19053908058473956</v>
      </c>
      <c r="Y87" s="47">
        <v>0.41829129417524213</v>
      </c>
      <c r="Z87" s="47">
        <v>0.5087907727826405</v>
      </c>
      <c r="AA87" s="47"/>
      <c r="AB87" s="249">
        <v>-0.11894616640176463</v>
      </c>
      <c r="AC87" s="249">
        <v>-0.07142332552537618</v>
      </c>
      <c r="AD87" s="249">
        <v>-0.05780238988322622</v>
      </c>
    </row>
    <row r="88" spans="1:30" s="14" customFormat="1" ht="12.75" customHeight="1">
      <c r="A88" s="385" t="s">
        <v>380</v>
      </c>
      <c r="B88" s="385"/>
      <c r="C88" s="46">
        <v>131.79388983422055</v>
      </c>
      <c r="D88" s="45"/>
      <c r="E88" s="45">
        <v>3.011655016497134</v>
      </c>
      <c r="F88" s="45">
        <v>3.088500094359325</v>
      </c>
      <c r="G88" s="45">
        <v>3.0601213304365396</v>
      </c>
      <c r="H88" s="45">
        <v>3.045391502089556</v>
      </c>
      <c r="I88" s="45"/>
      <c r="J88" s="45">
        <v>0.07107404245184555</v>
      </c>
      <c r="K88" s="45">
        <v>0.021423348916174072</v>
      </c>
      <c r="L88" s="45">
        <v>0.01020311267233217</v>
      </c>
      <c r="M88" s="45">
        <v>0.0031564860540042256</v>
      </c>
      <c r="N88" s="45"/>
      <c r="O88" s="45">
        <v>0.815940810264589</v>
      </c>
      <c r="P88" s="45">
        <v>0.8682892913286303</v>
      </c>
      <c r="Q88" s="45">
        <v>0.8439382751727823</v>
      </c>
      <c r="R88" s="45">
        <v>0.851632809058094</v>
      </c>
      <c r="S88" s="45"/>
      <c r="T88" s="260">
        <v>1772.4784212866316</v>
      </c>
      <c r="U88" s="260">
        <v>6971.367479302899</v>
      </c>
      <c r="V88" s="260">
        <v>72924.03431622042</v>
      </c>
      <c r="W88" s="260"/>
      <c r="X88" s="47">
        <v>0.3263324493046881</v>
      </c>
      <c r="Y88" s="47">
        <v>0.5135000817807265</v>
      </c>
      <c r="Z88" s="47">
        <v>0.6495453584131596</v>
      </c>
      <c r="AA88" s="47"/>
      <c r="AB88" s="249">
        <v>-0.08888604924987027</v>
      </c>
      <c r="AC88" s="249">
        <v>-0.057463926260796876</v>
      </c>
      <c r="AD88" s="249">
        <v>-0.03961680231758351</v>
      </c>
    </row>
    <row r="89" spans="1:30" s="14" customFormat="1" ht="12.75" customHeight="1">
      <c r="A89" s="385" t="s">
        <v>357</v>
      </c>
      <c r="B89" s="385"/>
      <c r="C89" s="46">
        <v>133.39520225419494</v>
      </c>
      <c r="D89" s="45"/>
      <c r="E89" s="45">
        <v>2.897533083858693</v>
      </c>
      <c r="F89" s="45">
        <v>2.932623973648627</v>
      </c>
      <c r="G89" s="45">
        <v>2.92649560194554</v>
      </c>
      <c r="H89" s="45">
        <v>2.8877670398198805</v>
      </c>
      <c r="I89" s="45"/>
      <c r="J89" s="45">
        <v>0.07677268525057578</v>
      </c>
      <c r="K89" s="45">
        <v>0.022773433747221707</v>
      </c>
      <c r="L89" s="45">
        <v>0.010954022766723316</v>
      </c>
      <c r="M89" s="45">
        <v>0.003381483467519137</v>
      </c>
      <c r="N89" s="45"/>
      <c r="O89" s="45">
        <v>0.8867002603063034</v>
      </c>
      <c r="P89" s="45">
        <v>0.9202351462051803</v>
      </c>
      <c r="Q89" s="45">
        <v>0.904586010314927</v>
      </c>
      <c r="R89" s="45">
        <v>0.9110726438909004</v>
      </c>
      <c r="S89" s="45"/>
      <c r="T89" s="260">
        <v>1764.223793683549</v>
      </c>
      <c r="U89" s="260">
        <v>6950.893973882423</v>
      </c>
      <c r="V89" s="260">
        <v>72723.84890789962</v>
      </c>
      <c r="W89" s="260"/>
      <c r="X89" s="47">
        <v>0.6711784291367298</v>
      </c>
      <c r="Y89" s="47">
        <v>0.7141051391357387</v>
      </c>
      <c r="Z89" s="47">
        <v>0.9015557957018019</v>
      </c>
      <c r="AA89" s="47"/>
      <c r="AB89" s="249">
        <v>-0.038235321820537134</v>
      </c>
      <c r="AC89" s="249">
        <v>-0.032029374174246804</v>
      </c>
      <c r="AD89" s="249">
        <v>0.010719796489635117</v>
      </c>
    </row>
    <row r="90" spans="1:30" s="14" customFormat="1" ht="12.75" customHeight="1">
      <c r="A90" s="385" t="s">
        <v>359</v>
      </c>
      <c r="B90" s="385"/>
      <c r="C90" s="46">
        <v>133.39520225419494</v>
      </c>
      <c r="D90" s="45"/>
      <c r="E90" s="45">
        <v>3.100600316265021</v>
      </c>
      <c r="F90" s="45">
        <v>3.2606476046684514</v>
      </c>
      <c r="G90" s="45">
        <v>3.250770054414288</v>
      </c>
      <c r="H90" s="45">
        <v>3.2474891142228923</v>
      </c>
      <c r="I90" s="45"/>
      <c r="J90" s="45">
        <v>0.07077180597597556</v>
      </c>
      <c r="K90" s="45">
        <v>0.0193085474356514</v>
      </c>
      <c r="L90" s="45">
        <v>0.0092673894776222</v>
      </c>
      <c r="M90" s="45">
        <v>0.0028838491284711755</v>
      </c>
      <c r="N90" s="45"/>
      <c r="O90" s="45">
        <v>0.81739200050677</v>
      </c>
      <c r="P90" s="45">
        <v>0.7813861259966791</v>
      </c>
      <c r="Q90" s="45">
        <v>0.7656992388212165</v>
      </c>
      <c r="R90" s="45">
        <v>0.7772591125275227</v>
      </c>
      <c r="S90" s="45"/>
      <c r="T90" s="260">
        <v>1769.0870407468478</v>
      </c>
      <c r="U90" s="260">
        <v>6957.950303145633</v>
      </c>
      <c r="V90" s="260">
        <v>72773.19110765241</v>
      </c>
      <c r="W90" s="260"/>
      <c r="X90" s="47">
        <v>0.023519873239339018</v>
      </c>
      <c r="Y90" s="47">
        <v>0.025099572862391634</v>
      </c>
      <c r="Z90" s="47">
        <v>0.029224862837959623</v>
      </c>
      <c r="AA90" s="47"/>
      <c r="AB90" s="249">
        <v>-0.204106028764949</v>
      </c>
      <c r="AC90" s="249">
        <v>-0.19586112888268747</v>
      </c>
      <c r="AD90" s="249">
        <v>-0.18896484216774956</v>
      </c>
    </row>
    <row r="91" spans="1:30" s="14" customFormat="1" ht="12.75" customHeight="1">
      <c r="A91" s="385" t="s">
        <v>361</v>
      </c>
      <c r="B91" s="385"/>
      <c r="C91" s="46">
        <v>132.59454604420776</v>
      </c>
      <c r="D91" s="45"/>
      <c r="E91" s="45">
        <v>2.9005260373854083</v>
      </c>
      <c r="F91" s="45">
        <v>3.042486658649622</v>
      </c>
      <c r="G91" s="45">
        <v>2.9791117776641487</v>
      </c>
      <c r="H91" s="45">
        <v>2.9892975675992757</v>
      </c>
      <c r="I91" s="45"/>
      <c r="J91" s="45">
        <v>0.07016314297783761</v>
      </c>
      <c r="K91" s="45">
        <v>0.021463264248972342</v>
      </c>
      <c r="L91" s="45">
        <v>0.01053050012466246</v>
      </c>
      <c r="M91" s="45">
        <v>0.003219760555091217</v>
      </c>
      <c r="N91" s="45"/>
      <c r="O91" s="45">
        <v>0.8079265228820576</v>
      </c>
      <c r="P91" s="45">
        <v>0.8666195848811388</v>
      </c>
      <c r="Q91" s="45">
        <v>0.8687512527935456</v>
      </c>
      <c r="R91" s="45">
        <v>0.8667832196460653</v>
      </c>
      <c r="S91" s="45"/>
      <c r="T91" s="260">
        <v>1760.886758427575</v>
      </c>
      <c r="U91" s="260">
        <v>6936.60939912663</v>
      </c>
      <c r="V91" s="260">
        <v>72603.19400984365</v>
      </c>
      <c r="W91" s="260"/>
      <c r="X91" s="47">
        <v>0.06849183367018455</v>
      </c>
      <c r="Y91" s="47">
        <v>0.30166394603193014</v>
      </c>
      <c r="Z91" s="47">
        <v>0.23865398851578778</v>
      </c>
      <c r="AA91" s="47"/>
      <c r="AB91" s="249">
        <v>-0.16461655837042327</v>
      </c>
      <c r="AC91" s="249">
        <v>-0.09057444291188085</v>
      </c>
      <c r="AD91" s="249">
        <v>-0.10242709439766474</v>
      </c>
    </row>
    <row r="92" spans="1:30" s="14" customFormat="1" ht="12.75" customHeight="1">
      <c r="A92" s="385" t="s">
        <v>363</v>
      </c>
      <c r="B92" s="385"/>
      <c r="C92" s="46">
        <v>133.39520225419494</v>
      </c>
      <c r="D92" s="45"/>
      <c r="E92" s="45">
        <v>3.07263194529355</v>
      </c>
      <c r="F92" s="45">
        <v>3.2198682800681757</v>
      </c>
      <c r="G92" s="45">
        <v>3.0589836579810292</v>
      </c>
      <c r="H92" s="45">
        <v>3.0545669626819136</v>
      </c>
      <c r="I92" s="45"/>
      <c r="J92" s="45">
        <v>0.0750334535806755</v>
      </c>
      <c r="K92" s="45">
        <v>0.020744938514387887</v>
      </c>
      <c r="L92" s="45">
        <v>0.010549742041233497</v>
      </c>
      <c r="M92" s="45">
        <v>0.0032764861029310763</v>
      </c>
      <c r="N92" s="45"/>
      <c r="O92" s="45">
        <v>0.8666126839840727</v>
      </c>
      <c r="P92" s="45">
        <v>0.8385823440599103</v>
      </c>
      <c r="Q92" s="45">
        <v>0.872246578415015</v>
      </c>
      <c r="R92" s="45">
        <v>0.8838446428189477</v>
      </c>
      <c r="S92" s="45"/>
      <c r="T92" s="260">
        <v>1765.4519123011469</v>
      </c>
      <c r="U92" s="260">
        <v>6967.282090288684</v>
      </c>
      <c r="V92" s="260">
        <v>72898.51866882095</v>
      </c>
      <c r="W92" s="260"/>
      <c r="X92" s="47">
        <v>0.051946768473963054</v>
      </c>
      <c r="Y92" s="47">
        <v>0.8579388589927905</v>
      </c>
      <c r="Z92" s="47">
        <v>0.8135440997646022</v>
      </c>
      <c r="AA92" s="47"/>
      <c r="AB92" s="249">
        <v>-0.17513190143489551</v>
      </c>
      <c r="AC92" s="249">
        <v>0.0156491956602273</v>
      </c>
      <c r="AD92" s="249">
        <v>0.020439809436003886</v>
      </c>
    </row>
    <row r="93" spans="1:30" s="14" customFormat="1" ht="12.75" customHeight="1">
      <c r="A93" s="385" t="s">
        <v>498</v>
      </c>
      <c r="B93" s="385"/>
      <c r="C93" s="46">
        <v>130.89745560684673</v>
      </c>
      <c r="D93" s="45"/>
      <c r="E93" s="45">
        <v>2.7718109295109485</v>
      </c>
      <c r="F93" s="45">
        <v>3.055766882126218</v>
      </c>
      <c r="G93" s="45">
        <v>3.0477911842026053</v>
      </c>
      <c r="H93" s="45">
        <v>3.0330015689261223</v>
      </c>
      <c r="I93" s="45"/>
      <c r="J93" s="45">
        <v>0.07540946124889106</v>
      </c>
      <c r="K93" s="45">
        <v>0.0219053734937201</v>
      </c>
      <c r="L93" s="45">
        <v>0.01041113714951506</v>
      </c>
      <c r="M93" s="45">
        <v>0.0032167243501288996</v>
      </c>
      <c r="N93" s="45"/>
      <c r="O93" s="45">
        <v>0.8627628580374026</v>
      </c>
      <c r="P93" s="45">
        <v>0.8858087543796522</v>
      </c>
      <c r="Q93" s="45">
        <v>0.8598966615393439</v>
      </c>
      <c r="R93" s="45">
        <v>0.8676087580987218</v>
      </c>
      <c r="S93" s="45"/>
      <c r="T93" s="260">
        <v>1764.1265713239616</v>
      </c>
      <c r="U93" s="260">
        <v>6950.653595458207</v>
      </c>
      <c r="V93" s="260">
        <v>72876.74726040797</v>
      </c>
      <c r="W93" s="260"/>
      <c r="X93" s="47">
        <v>0.0004171663075716139</v>
      </c>
      <c r="Y93" s="47">
        <v>0.0002778312381784962</v>
      </c>
      <c r="Z93" s="47">
        <v>0.0005794086364495479</v>
      </c>
      <c r="AA93" s="47"/>
      <c r="AB93" s="249">
        <v>-0.32116907093399705</v>
      </c>
      <c r="AC93" s="249">
        <v>-0.32092581415547494</v>
      </c>
      <c r="AD93" s="249">
        <v>-0.30104955722500376</v>
      </c>
    </row>
    <row r="94" spans="1:30" s="14" customFormat="1" ht="12.75" customHeight="1">
      <c r="A94" s="385" t="s">
        <v>469</v>
      </c>
      <c r="B94" s="385"/>
      <c r="C94" s="46">
        <v>128.5912649942718</v>
      </c>
      <c r="D94" s="45"/>
      <c r="E94" s="45">
        <v>1.8349889508584822</v>
      </c>
      <c r="F94" s="45">
        <v>2.0362242637744634</v>
      </c>
      <c r="G94" s="45">
        <v>1.9287678445050045</v>
      </c>
      <c r="H94" s="45">
        <v>1.9402764151800953</v>
      </c>
      <c r="I94" s="45"/>
      <c r="J94" s="45">
        <v>0.0799543750420173</v>
      </c>
      <c r="K94" s="45">
        <v>0.026456550554702443</v>
      </c>
      <c r="L94" s="45">
        <v>0.012306945257640596</v>
      </c>
      <c r="M94" s="45">
        <v>0.003762063608252552</v>
      </c>
      <c r="N94" s="45"/>
      <c r="O94" s="45">
        <v>0.9066673305428397</v>
      </c>
      <c r="P94" s="45">
        <v>1.0617500513959737</v>
      </c>
      <c r="Q94" s="45">
        <v>1.011918719834952</v>
      </c>
      <c r="R94" s="45">
        <v>1.0071648598436844</v>
      </c>
      <c r="S94" s="45"/>
      <c r="T94" s="260">
        <v>1737.1558394464187</v>
      </c>
      <c r="U94" s="260">
        <v>6887.276596372121</v>
      </c>
      <c r="V94" s="260">
        <v>71798.48192174228</v>
      </c>
      <c r="W94" s="260"/>
      <c r="X94" s="47">
        <v>0.0368393130021449</v>
      </c>
      <c r="Y94" s="47">
        <v>0.29700245286741045</v>
      </c>
      <c r="Z94" s="47">
        <v>0.2361859905359518</v>
      </c>
      <c r="AA94" s="47"/>
      <c r="AB94" s="249">
        <v>-0.19144513040762537</v>
      </c>
      <c r="AC94" s="249">
        <v>-0.09284408537149565</v>
      </c>
      <c r="AD94" s="249">
        <v>-0.10455607740252625</v>
      </c>
    </row>
    <row r="95" spans="1:30" s="14" customFormat="1" ht="12.75" customHeight="1">
      <c r="A95" s="385" t="s">
        <v>500</v>
      </c>
      <c r="B95" s="385"/>
      <c r="C95" s="46">
        <v>130.1925774142462</v>
      </c>
      <c r="D95" s="45"/>
      <c r="E95" s="45">
        <v>2.8649992312567933</v>
      </c>
      <c r="F95" s="45">
        <v>3.021219790394308</v>
      </c>
      <c r="G95" s="45">
        <v>2.9422664780636363</v>
      </c>
      <c r="H95" s="45">
        <v>2.9535847919428697</v>
      </c>
      <c r="I95" s="45"/>
      <c r="J95" s="45">
        <v>0.07499910984332914</v>
      </c>
      <c r="K95" s="45">
        <v>0.021611740709317644</v>
      </c>
      <c r="L95" s="45">
        <v>0.010254470826761154</v>
      </c>
      <c r="M95" s="45">
        <v>0.0031719323695124225</v>
      </c>
      <c r="N95" s="45"/>
      <c r="O95" s="45">
        <v>0.8557545584392784</v>
      </c>
      <c r="P95" s="45">
        <v>0.865202653682652</v>
      </c>
      <c r="Q95" s="45">
        <v>0.8421566243001145</v>
      </c>
      <c r="R95" s="45">
        <v>0.8482636854384994</v>
      </c>
      <c r="S95" s="45"/>
      <c r="T95" s="260">
        <v>1730.9071615044036</v>
      </c>
      <c r="U95" s="260">
        <v>6872.8396683369065</v>
      </c>
      <c r="V95" s="260">
        <v>71645.954019921</v>
      </c>
      <c r="W95" s="260"/>
      <c r="X95" s="47">
        <v>0.04753367783984877</v>
      </c>
      <c r="Y95" s="47">
        <v>0.29995882066670576</v>
      </c>
      <c r="Z95" s="47">
        <v>0.2338604541237016</v>
      </c>
      <c r="AA95" s="47"/>
      <c r="AB95" s="249">
        <v>-0.18070604238856713</v>
      </c>
      <c r="AC95" s="249">
        <v>-0.09172120037191583</v>
      </c>
      <c r="AD95" s="249">
        <v>-0.10442996133289652</v>
      </c>
    </row>
    <row r="96" spans="1:30" s="14" customFormat="1" ht="12.75" customHeight="1">
      <c r="A96" s="385" t="s">
        <v>502</v>
      </c>
      <c r="B96" s="385"/>
      <c r="C96" s="46">
        <v>128.5912649942718</v>
      </c>
      <c r="D96" s="45"/>
      <c r="E96" s="45">
        <v>2.5989225909927676</v>
      </c>
      <c r="F96" s="45">
        <v>2.8552189303843485</v>
      </c>
      <c r="G96" s="45">
        <v>2.8610596367739234</v>
      </c>
      <c r="H96" s="45">
        <v>2.8370368020832735</v>
      </c>
      <c r="I96" s="45"/>
      <c r="J96" s="45">
        <v>0.0873138227091107</v>
      </c>
      <c r="K96" s="45">
        <v>0.02481722262423962</v>
      </c>
      <c r="L96" s="45">
        <v>0.011523130521971686</v>
      </c>
      <c r="M96" s="45">
        <v>0.0035562773730410157</v>
      </c>
      <c r="N96" s="45"/>
      <c r="O96" s="45">
        <v>0.9901220604070496</v>
      </c>
      <c r="P96" s="45">
        <v>0.9943314254619025</v>
      </c>
      <c r="Q96" s="45">
        <v>0.9464155185552421</v>
      </c>
      <c r="R96" s="45">
        <v>0.9505676292277161</v>
      </c>
      <c r="S96" s="45"/>
      <c r="T96" s="260">
        <v>1731.890421596382</v>
      </c>
      <c r="U96" s="260">
        <v>6872.224793476514</v>
      </c>
      <c r="V96" s="260">
        <v>71572.07618260979</v>
      </c>
      <c r="W96" s="260"/>
      <c r="X96" s="47">
        <v>0.004958622343113057</v>
      </c>
      <c r="Y96" s="47">
        <v>0.0018871519065989674</v>
      </c>
      <c r="Z96" s="47">
        <v>0.00454357295327006</v>
      </c>
      <c r="AA96" s="47"/>
      <c r="AB96" s="249">
        <v>-0.25783771316332116</v>
      </c>
      <c r="AC96" s="249">
        <v>-0.27673616316667426</v>
      </c>
      <c r="AD96" s="249">
        <v>-0.2504778985723786</v>
      </c>
    </row>
    <row r="97" spans="1:30" s="14" customFormat="1" ht="12.75" customHeight="1">
      <c r="A97" s="385" t="s">
        <v>504</v>
      </c>
      <c r="B97" s="385"/>
      <c r="C97" s="46">
        <v>128.4954869768852</v>
      </c>
      <c r="D97" s="45"/>
      <c r="E97" s="45">
        <v>2.44511501729264</v>
      </c>
      <c r="F97" s="45">
        <v>2.6846838272816886</v>
      </c>
      <c r="G97" s="45">
        <v>2.662476889950371</v>
      </c>
      <c r="H97" s="45">
        <v>2.695527500909765</v>
      </c>
      <c r="I97" s="45"/>
      <c r="J97" s="45">
        <v>0.08521022383638818</v>
      </c>
      <c r="K97" s="45">
        <v>0.024747539116371318</v>
      </c>
      <c r="L97" s="45">
        <v>0.011862841847286228</v>
      </c>
      <c r="M97" s="45">
        <v>0.0035867428406689793</v>
      </c>
      <c r="N97" s="45"/>
      <c r="O97" s="45">
        <v>0.9659077339811909</v>
      </c>
      <c r="P97" s="45">
        <v>0.9925031512863806</v>
      </c>
      <c r="Q97" s="45">
        <v>0.9759941851942644</v>
      </c>
      <c r="R97" s="45">
        <v>0.9601817276172817</v>
      </c>
      <c r="S97" s="45"/>
      <c r="T97" s="260">
        <v>1734.9165433697328</v>
      </c>
      <c r="U97" s="260">
        <v>6895.378050629559</v>
      </c>
      <c r="V97" s="260">
        <v>71791.3781033738</v>
      </c>
      <c r="W97" s="260"/>
      <c r="X97" s="47">
        <v>0.008410704220557978</v>
      </c>
      <c r="Y97" s="47">
        <v>0.012394147289288865</v>
      </c>
      <c r="Z97" s="47">
        <v>0.0031418440463835337</v>
      </c>
      <c r="AA97" s="47"/>
      <c r="AB97" s="249">
        <v>-0.2418487136218168</v>
      </c>
      <c r="AC97" s="249">
        <v>-0.22275051208089083</v>
      </c>
      <c r="AD97" s="249">
        <v>-0.26079419814906507</v>
      </c>
    </row>
    <row r="98" spans="1:30" s="14" customFormat="1" ht="12.75" customHeight="1">
      <c r="A98" s="385" t="s">
        <v>506</v>
      </c>
      <c r="B98" s="385"/>
      <c r="C98" s="46">
        <v>130.1925774142462</v>
      </c>
      <c r="D98" s="45"/>
      <c r="E98" s="45">
        <v>2.4277489363157883</v>
      </c>
      <c r="F98" s="45">
        <v>2.7845197605011967</v>
      </c>
      <c r="G98" s="45">
        <v>2.7110219668467077</v>
      </c>
      <c r="H98" s="45">
        <v>2.7226026946800443</v>
      </c>
      <c r="I98" s="45"/>
      <c r="J98" s="45">
        <v>0.08001262170602022</v>
      </c>
      <c r="K98" s="45">
        <v>0.02413466777519759</v>
      </c>
      <c r="L98" s="45">
        <v>0.011131145860932362</v>
      </c>
      <c r="M98" s="45">
        <v>0.0034369413910002415</v>
      </c>
      <c r="N98" s="45"/>
      <c r="O98" s="45">
        <v>0.9129597124637685</v>
      </c>
      <c r="P98" s="45">
        <v>0.9680883052216486</v>
      </c>
      <c r="Q98" s="45">
        <v>0.9156193342997893</v>
      </c>
      <c r="R98" s="45">
        <v>0.9202968932561416</v>
      </c>
      <c r="S98" s="45"/>
      <c r="T98" s="260">
        <v>1737.1601733653758</v>
      </c>
      <c r="U98" s="260">
        <v>6894.475635799824</v>
      </c>
      <c r="V98" s="260">
        <v>71826.95495997563</v>
      </c>
      <c r="W98" s="260"/>
      <c r="X98" s="47">
        <v>5.097058959010485E-05</v>
      </c>
      <c r="Y98" s="47">
        <v>0.00047387412201581666</v>
      </c>
      <c r="Z98" s="47">
        <v>0.0002599363610896313</v>
      </c>
      <c r="AA98" s="47"/>
      <c r="AB98" s="249">
        <v>-0.3700570180142567</v>
      </c>
      <c r="AC98" s="249">
        <v>-0.30939541951046196</v>
      </c>
      <c r="AD98" s="249">
        <v>-0.32039439879094495</v>
      </c>
    </row>
    <row r="99" spans="1:30" s="14" customFormat="1" ht="12.75" customHeight="1">
      <c r="A99" s="385" t="s">
        <v>508</v>
      </c>
      <c r="B99" s="385"/>
      <c r="C99" s="46">
        <v>130.1925774142462</v>
      </c>
      <c r="D99" s="45"/>
      <c r="E99" s="45">
        <v>2.467824760842409</v>
      </c>
      <c r="F99" s="45">
        <v>2.7476669443304154</v>
      </c>
      <c r="G99" s="45">
        <v>2.7337029606643166</v>
      </c>
      <c r="H99" s="45">
        <v>2.734218338542468</v>
      </c>
      <c r="I99" s="45"/>
      <c r="J99" s="45">
        <v>0.0854554375405112</v>
      </c>
      <c r="K99" s="45">
        <v>0.02503047138895667</v>
      </c>
      <c r="L99" s="45">
        <v>0.011823844625351222</v>
      </c>
      <c r="M99" s="45">
        <v>0.003666844260186295</v>
      </c>
      <c r="N99" s="45"/>
      <c r="O99" s="45">
        <v>0.9750633090376607</v>
      </c>
      <c r="P99" s="45">
        <v>1.0046360448038458</v>
      </c>
      <c r="Q99" s="45">
        <v>0.9726929440501654</v>
      </c>
      <c r="R99" s="45">
        <v>0.981631385310291</v>
      </c>
      <c r="S99" s="45"/>
      <c r="T99" s="260">
        <v>1739.1329090630488</v>
      </c>
      <c r="U99" s="260">
        <v>6895.783555128122</v>
      </c>
      <c r="V99" s="260">
        <v>71793.99061151882</v>
      </c>
      <c r="W99" s="260"/>
      <c r="X99" s="47">
        <v>0.002219078540964963</v>
      </c>
      <c r="Y99" s="47">
        <v>0.0020151187798958447</v>
      </c>
      <c r="Z99" s="47">
        <v>0.0019774689442871285</v>
      </c>
      <c r="AA99" s="47"/>
      <c r="AB99" s="249">
        <v>-0.279152895784745</v>
      </c>
      <c r="AC99" s="249">
        <v>-0.27332988141882675</v>
      </c>
      <c r="AD99" s="249">
        <v>-0.2713816800137712</v>
      </c>
    </row>
    <row r="100" spans="1:30" s="14" customFormat="1" ht="12.75" customHeight="1">
      <c r="A100" s="385" t="s">
        <v>510</v>
      </c>
      <c r="B100" s="385"/>
      <c r="C100" s="46">
        <v>130.1925774142462</v>
      </c>
      <c r="D100" s="45"/>
      <c r="E100" s="45">
        <v>2.168221150879336</v>
      </c>
      <c r="F100" s="45">
        <v>2.410744178853489</v>
      </c>
      <c r="G100" s="45">
        <v>2.4635992058990888</v>
      </c>
      <c r="H100" s="45">
        <v>2.499478196359277</v>
      </c>
      <c r="I100" s="45"/>
      <c r="J100" s="45">
        <v>0.07856841109113112</v>
      </c>
      <c r="K100" s="45">
        <v>0.025196745135227034</v>
      </c>
      <c r="L100" s="45">
        <v>0.012006686922597397</v>
      </c>
      <c r="M100" s="45">
        <v>0.003688570962290802</v>
      </c>
      <c r="N100" s="45"/>
      <c r="O100" s="45">
        <v>0.8964809859879547</v>
      </c>
      <c r="P100" s="45">
        <v>1.0101095451082531</v>
      </c>
      <c r="Q100" s="45">
        <v>0.9876925489470344</v>
      </c>
      <c r="R100" s="45">
        <v>0.9876772194917453</v>
      </c>
      <c r="S100" s="45"/>
      <c r="T100" s="260">
        <v>156.9997585221777</v>
      </c>
      <c r="U100" s="260">
        <v>135.29580403836073</v>
      </c>
      <c r="V100" s="260">
        <v>129.7626962333344</v>
      </c>
      <c r="W100" s="260"/>
      <c r="X100" s="47">
        <v>0.00378609863838481</v>
      </c>
      <c r="Y100" s="47">
        <v>0.00029485064596909043</v>
      </c>
      <c r="Z100" s="47">
        <v>4.709227581706208E-05</v>
      </c>
      <c r="AA100" s="47"/>
      <c r="AB100" s="249">
        <v>-0.24201624609481273</v>
      </c>
      <c r="AC100" s="249">
        <v>-0.2995534950816962</v>
      </c>
      <c r="AD100" s="249">
        <v>-0.33544312432460355</v>
      </c>
    </row>
    <row r="101" spans="1:30" s="14" customFormat="1" ht="12.75" customHeight="1">
      <c r="A101" s="385" t="s">
        <v>512</v>
      </c>
      <c r="B101" s="385"/>
      <c r="C101" s="46">
        <v>129.39192120425898</v>
      </c>
      <c r="D101" s="45"/>
      <c r="E101" s="45">
        <v>1.9374115978134931</v>
      </c>
      <c r="F101" s="45">
        <v>2.287217845752415</v>
      </c>
      <c r="G101" s="45">
        <v>2.188214070002176</v>
      </c>
      <c r="H101" s="45">
        <v>2.1854635730741383</v>
      </c>
      <c r="I101" s="45"/>
      <c r="J101" s="45">
        <v>0.09140776035820411</v>
      </c>
      <c r="K101" s="45">
        <v>0.02768803751452544</v>
      </c>
      <c r="L101" s="45">
        <v>0.013345389706443035</v>
      </c>
      <c r="M101" s="45">
        <v>0.004100872362979613</v>
      </c>
      <c r="N101" s="45"/>
      <c r="O101" s="45">
        <v>1.0397684821111233</v>
      </c>
      <c r="P101" s="45">
        <v>1.1104680814428258</v>
      </c>
      <c r="Q101" s="45">
        <v>1.096857364796065</v>
      </c>
      <c r="R101" s="45">
        <v>1.0983218718807024</v>
      </c>
      <c r="S101" s="45"/>
      <c r="T101" s="260">
        <v>152.93054117325</v>
      </c>
      <c r="U101" s="260">
        <v>133.922586533584</v>
      </c>
      <c r="V101" s="260">
        <v>128.90927795075538</v>
      </c>
      <c r="W101" s="260"/>
      <c r="X101" s="47">
        <v>0.0003435754680936861</v>
      </c>
      <c r="Y101" s="47">
        <v>0.007501161609026604</v>
      </c>
      <c r="Z101" s="47">
        <v>0.007623297616117382</v>
      </c>
      <c r="AA101" s="47"/>
      <c r="AB101" s="249">
        <v>-0.3164539446305323</v>
      </c>
      <c r="AC101" s="249">
        <v>-0.22887204070613684</v>
      </c>
      <c r="AD101" s="249">
        <v>-0.2258672825383067</v>
      </c>
    </row>
    <row r="102" spans="1:30" s="14" customFormat="1" ht="12.75" customHeight="1">
      <c r="A102" s="385" t="s">
        <v>366</v>
      </c>
      <c r="B102" s="385"/>
      <c r="C102" s="46">
        <v>130.1925774142462</v>
      </c>
      <c r="D102" s="45"/>
      <c r="E102" s="45">
        <v>3.0294820498664765</v>
      </c>
      <c r="F102" s="45">
        <v>3.156954024227979</v>
      </c>
      <c r="G102" s="45">
        <v>3.0560820005604894</v>
      </c>
      <c r="H102" s="45">
        <v>3.072601146716153</v>
      </c>
      <c r="I102" s="45"/>
      <c r="J102" s="45">
        <v>0.0770481143148543</v>
      </c>
      <c r="K102" s="45">
        <v>0.020404815599241056</v>
      </c>
      <c r="L102" s="45">
        <v>0.010129100941047589</v>
      </c>
      <c r="M102" s="45">
        <v>0.0030655315637937667</v>
      </c>
      <c r="N102" s="45"/>
      <c r="O102" s="45">
        <v>0.8791341014822961</v>
      </c>
      <c r="P102" s="45">
        <v>0.8233300417795629</v>
      </c>
      <c r="Q102" s="45">
        <v>0.8373735804027984</v>
      </c>
      <c r="R102" s="45">
        <v>0.8251631355645669</v>
      </c>
      <c r="S102" s="45"/>
      <c r="T102" s="260">
        <v>1756.2981991216827</v>
      </c>
      <c r="U102" s="260">
        <v>6962.534627547319</v>
      </c>
      <c r="V102" s="260">
        <v>72583.14084438379</v>
      </c>
      <c r="W102" s="260"/>
      <c r="X102" s="47">
        <v>0.09097103874309476</v>
      </c>
      <c r="Y102" s="47">
        <v>0.7198216903391836</v>
      </c>
      <c r="Z102" s="47">
        <v>0.5514203076250763</v>
      </c>
      <c r="AA102" s="47"/>
      <c r="AB102" s="249">
        <v>-0.15403291855451337</v>
      </c>
      <c r="AC102" s="249">
        <v>-0.03173584465944916</v>
      </c>
      <c r="AD102" s="249">
        <v>-0.05224895768835259</v>
      </c>
    </row>
    <row r="103" spans="1:30" s="14" customFormat="1" ht="12.75" customHeight="1">
      <c r="A103" s="385" t="s">
        <v>381</v>
      </c>
      <c r="B103" s="385"/>
      <c r="C103" s="46">
        <v>130.99323362423337</v>
      </c>
      <c r="D103" s="45"/>
      <c r="E103" s="45">
        <v>3.148916009364663</v>
      </c>
      <c r="F103" s="45">
        <v>3.181907260348962</v>
      </c>
      <c r="G103" s="45">
        <v>3.1940682388440766</v>
      </c>
      <c r="H103" s="45">
        <v>3.2254329873264886</v>
      </c>
      <c r="I103" s="45"/>
      <c r="J103" s="45">
        <v>0.06420179788854254</v>
      </c>
      <c r="K103" s="45">
        <v>0.0179713044479488</v>
      </c>
      <c r="L103" s="45">
        <v>0.00880432718044254</v>
      </c>
      <c r="M103" s="45">
        <v>0.0026644302769550823</v>
      </c>
      <c r="N103" s="45"/>
      <c r="O103" s="45">
        <v>0.734804185821528</v>
      </c>
      <c r="P103" s="45">
        <v>0.725206230831066</v>
      </c>
      <c r="Q103" s="45">
        <v>0.7275754292157731</v>
      </c>
      <c r="R103" s="45">
        <v>0.7171642473556963</v>
      </c>
      <c r="S103" s="45"/>
      <c r="T103" s="260">
        <v>1757.403570524258</v>
      </c>
      <c r="U103" s="260">
        <v>6958.096847876249</v>
      </c>
      <c r="V103" s="260">
        <v>72577.35027343195</v>
      </c>
      <c r="W103" s="260"/>
      <c r="X103" s="47">
        <v>0.6168431111823649</v>
      </c>
      <c r="Y103" s="47">
        <v>0.4818134384655328</v>
      </c>
      <c r="Z103" s="47">
        <v>0.22247720448986474</v>
      </c>
      <c r="AA103" s="47"/>
      <c r="AB103" s="249">
        <v>-0.04544746944006882</v>
      </c>
      <c r="AC103" s="249">
        <v>-0.062046912805962216</v>
      </c>
      <c r="AD103" s="249">
        <v>-0.10668904095102477</v>
      </c>
    </row>
    <row r="104" spans="1:30" s="14" customFormat="1" ht="12.75" customHeight="1">
      <c r="A104" s="385" t="s">
        <v>372</v>
      </c>
      <c r="B104" s="385"/>
      <c r="C104" s="49">
        <v>130.99323362423337</v>
      </c>
      <c r="D104" s="45"/>
      <c r="E104" s="48">
        <v>3.2809279463038648</v>
      </c>
      <c r="F104" s="48">
        <v>3.23919403344695</v>
      </c>
      <c r="G104" s="48">
        <v>3.1847057430899777</v>
      </c>
      <c r="H104" s="48">
        <v>3.2361750733632064</v>
      </c>
      <c r="I104" s="45"/>
      <c r="J104" s="48">
        <v>0.07297222004967431</v>
      </c>
      <c r="K104" s="48">
        <v>0.02138766900173122</v>
      </c>
      <c r="L104" s="48">
        <v>0.010171799594129768</v>
      </c>
      <c r="M104" s="48">
        <v>0.0030459272282895773</v>
      </c>
      <c r="N104" s="45"/>
      <c r="O104" s="48">
        <v>0.8351836631472185</v>
      </c>
      <c r="P104" s="48">
        <v>0.8629339338415598</v>
      </c>
      <c r="Q104" s="48">
        <v>0.8409120407460766</v>
      </c>
      <c r="R104" s="48">
        <v>0.8202785883866759</v>
      </c>
      <c r="S104" s="45"/>
      <c r="T104" s="280">
        <v>1756.8949696194784</v>
      </c>
      <c r="U104" s="280">
        <v>6963.474413781893</v>
      </c>
      <c r="V104" s="280">
        <v>72653.31972916075</v>
      </c>
      <c r="W104" s="260"/>
      <c r="X104" s="295">
        <v>0.5935723670670332</v>
      </c>
      <c r="Y104" s="295">
        <v>0.19452862484238675</v>
      </c>
      <c r="Z104" s="295">
        <v>0.5327302349300371</v>
      </c>
      <c r="AA104" s="47"/>
      <c r="AB104" s="250">
        <v>0.048476436061866975</v>
      </c>
      <c r="AC104" s="250">
        <v>0.11444050687885093</v>
      </c>
      <c r="AD104" s="250">
        <v>0.05455634883173781</v>
      </c>
    </row>
    <row r="105" spans="1:35" s="54" customFormat="1" ht="10.5" customHeight="1">
      <c r="A105" s="50" t="s">
        <v>610</v>
      </c>
      <c r="B105" s="50"/>
      <c r="C105" s="52"/>
      <c r="D105" s="51"/>
      <c r="E105" s="51"/>
      <c r="F105" s="51"/>
      <c r="G105" s="51"/>
      <c r="H105" s="51"/>
      <c r="I105" s="51"/>
      <c r="J105" s="51"/>
      <c r="K105" s="51"/>
      <c r="L105" s="51"/>
      <c r="M105" s="51"/>
      <c r="N105" s="51"/>
      <c r="O105" s="51"/>
      <c r="P105" s="51"/>
      <c r="Q105" s="51"/>
      <c r="R105" s="51"/>
      <c r="S105" s="51"/>
      <c r="T105" s="52"/>
      <c r="U105" s="52"/>
      <c r="V105" s="52"/>
      <c r="W105" s="52"/>
      <c r="X105" s="53"/>
      <c r="Y105" s="53"/>
      <c r="Z105" s="53"/>
      <c r="AA105" s="53"/>
      <c r="AB105" s="51"/>
      <c r="AC105" s="51"/>
      <c r="AG105" s="14"/>
      <c r="AH105" s="14"/>
      <c r="AI105" s="14"/>
    </row>
    <row r="106" spans="1:35" s="54" customFormat="1" ht="10.5" customHeight="1">
      <c r="A106" s="50" t="s">
        <v>632</v>
      </c>
      <c r="B106" s="50"/>
      <c r="C106" s="52"/>
      <c r="D106" s="51"/>
      <c r="E106" s="51"/>
      <c r="F106" s="51"/>
      <c r="G106" s="51"/>
      <c r="H106" s="51"/>
      <c r="I106" s="51"/>
      <c r="J106" s="51"/>
      <c r="K106" s="51"/>
      <c r="L106" s="51"/>
      <c r="M106" s="51"/>
      <c r="N106" s="51"/>
      <c r="O106" s="51"/>
      <c r="P106" s="51"/>
      <c r="Q106" s="51"/>
      <c r="R106" s="51"/>
      <c r="S106" s="51"/>
      <c r="T106" s="52"/>
      <c r="U106" s="52"/>
      <c r="V106" s="52"/>
      <c r="W106" s="52"/>
      <c r="X106" s="53"/>
      <c r="Y106" s="53"/>
      <c r="Z106" s="53"/>
      <c r="AA106" s="53"/>
      <c r="AB106" s="51"/>
      <c r="AC106" s="51"/>
      <c r="AD106" s="51"/>
      <c r="AG106" s="14"/>
      <c r="AH106" s="14"/>
      <c r="AI106" s="14"/>
    </row>
    <row r="107" spans="1:35" s="54" customFormat="1" ht="10.5" customHeight="1">
      <c r="A107" s="50" t="s">
        <v>645</v>
      </c>
      <c r="B107" s="50"/>
      <c r="C107" s="52"/>
      <c r="D107" s="51"/>
      <c r="E107" s="51"/>
      <c r="F107" s="51"/>
      <c r="G107" s="51"/>
      <c r="H107" s="51"/>
      <c r="I107" s="51"/>
      <c r="J107" s="51"/>
      <c r="K107" s="51"/>
      <c r="L107" s="51"/>
      <c r="M107" s="51"/>
      <c r="N107" s="51"/>
      <c r="O107" s="51"/>
      <c r="P107" s="51"/>
      <c r="Q107" s="51"/>
      <c r="R107" s="51"/>
      <c r="S107" s="51"/>
      <c r="T107" s="52"/>
      <c r="U107" s="52"/>
      <c r="V107" s="52"/>
      <c r="W107" s="52"/>
      <c r="X107" s="53"/>
      <c r="Y107" s="53"/>
      <c r="Z107" s="53"/>
      <c r="AA107" s="53"/>
      <c r="AB107" s="51"/>
      <c r="AC107" s="51"/>
      <c r="AD107" s="69" t="s">
        <v>650</v>
      </c>
      <c r="AG107" s="14"/>
      <c r="AH107" s="14"/>
      <c r="AI107" s="14"/>
    </row>
    <row r="108" spans="1:35" s="54" customFormat="1" ht="10.5" customHeight="1">
      <c r="A108" s="50" t="s">
        <v>463</v>
      </c>
      <c r="B108" s="50"/>
      <c r="C108" s="52"/>
      <c r="D108" s="51"/>
      <c r="E108" s="51"/>
      <c r="F108" s="51"/>
      <c r="G108" s="51"/>
      <c r="H108" s="51"/>
      <c r="I108" s="51"/>
      <c r="J108" s="51"/>
      <c r="K108" s="51"/>
      <c r="L108" s="51"/>
      <c r="M108" s="51"/>
      <c r="N108" s="51"/>
      <c r="O108" s="51"/>
      <c r="P108" s="51"/>
      <c r="Q108" s="51"/>
      <c r="R108" s="51"/>
      <c r="S108" s="51"/>
      <c r="T108" s="52"/>
      <c r="U108" s="52"/>
      <c r="V108" s="52"/>
      <c r="W108" s="52"/>
      <c r="X108" s="53"/>
      <c r="Y108" s="53"/>
      <c r="Z108" s="53"/>
      <c r="AA108" s="53"/>
      <c r="AB108" s="51"/>
      <c r="AC108" s="51"/>
      <c r="AD108" s="51"/>
      <c r="AG108" s="14"/>
      <c r="AH108" s="14"/>
      <c r="AI108" s="14"/>
    </row>
    <row r="109" spans="1:35" s="54" customFormat="1" ht="10.5" customHeight="1">
      <c r="A109" s="50" t="s">
        <v>464</v>
      </c>
      <c r="B109" s="50"/>
      <c r="C109" s="52"/>
      <c r="D109" s="51"/>
      <c r="E109" s="51"/>
      <c r="F109" s="51"/>
      <c r="G109" s="51"/>
      <c r="H109" s="51"/>
      <c r="I109" s="51"/>
      <c r="J109" s="51"/>
      <c r="K109" s="51"/>
      <c r="L109" s="51"/>
      <c r="M109" s="51"/>
      <c r="N109" s="51"/>
      <c r="O109" s="51"/>
      <c r="P109" s="51"/>
      <c r="Q109" s="51"/>
      <c r="R109" s="51"/>
      <c r="S109" s="51"/>
      <c r="T109" s="52"/>
      <c r="U109" s="52"/>
      <c r="V109" s="52"/>
      <c r="W109" s="52"/>
      <c r="X109" s="53"/>
      <c r="Y109" s="53"/>
      <c r="Z109" s="53"/>
      <c r="AA109" s="53"/>
      <c r="AB109" s="51"/>
      <c r="AC109" s="51"/>
      <c r="AG109" s="14"/>
      <c r="AH109" s="14"/>
      <c r="AI109" s="14"/>
    </row>
    <row r="110" spans="1:29" s="14" customFormat="1" ht="10.5" customHeight="1">
      <c r="A110" s="50" t="s">
        <v>626</v>
      </c>
      <c r="B110" s="44"/>
      <c r="C110" s="46"/>
      <c r="D110" s="45"/>
      <c r="E110" s="109"/>
      <c r="F110" s="45"/>
      <c r="G110" s="45"/>
      <c r="H110" s="45"/>
      <c r="I110" s="45"/>
      <c r="J110" s="45"/>
      <c r="K110" s="45"/>
      <c r="L110" s="45"/>
      <c r="M110" s="45"/>
      <c r="N110" s="45"/>
      <c r="O110" s="45"/>
      <c r="P110" s="45"/>
      <c r="Q110" s="45"/>
      <c r="R110" s="45"/>
      <c r="S110" s="45"/>
      <c r="T110" s="46"/>
      <c r="U110" s="46"/>
      <c r="V110" s="46"/>
      <c r="W110" s="46"/>
      <c r="X110" s="47"/>
      <c r="Y110" s="47"/>
      <c r="Z110" s="47"/>
      <c r="AA110" s="47"/>
      <c r="AB110" s="45"/>
      <c r="AC110" s="45"/>
    </row>
    <row r="111" spans="1:31" s="14" customFormat="1" ht="10.5" customHeight="1">
      <c r="A111" s="57"/>
      <c r="B111" s="58"/>
      <c r="C111" s="46"/>
      <c r="D111" s="45"/>
      <c r="E111" s="59"/>
      <c r="F111" s="59"/>
      <c r="G111" s="45"/>
      <c r="H111" s="45"/>
      <c r="I111" s="45"/>
      <c r="J111" s="45"/>
      <c r="K111" s="45"/>
      <c r="L111" s="45"/>
      <c r="M111" s="45"/>
      <c r="N111" s="45"/>
      <c r="O111" s="45"/>
      <c r="P111" s="45"/>
      <c r="Q111" s="45"/>
      <c r="R111" s="45"/>
      <c r="S111" s="45"/>
      <c r="T111" s="46"/>
      <c r="U111" s="46"/>
      <c r="V111" s="46"/>
      <c r="W111" s="46"/>
      <c r="X111" s="47"/>
      <c r="Y111" s="47"/>
      <c r="Z111" s="47"/>
      <c r="AA111" s="47"/>
      <c r="AB111" s="45"/>
      <c r="AC111" s="45"/>
      <c r="AD111" s="45"/>
      <c r="AE111" s="60"/>
    </row>
    <row r="112" spans="1:31" s="14" customFormat="1" ht="10.5" customHeight="1">
      <c r="A112" s="57"/>
      <c r="B112" s="58"/>
      <c r="C112" s="46"/>
      <c r="D112" s="45"/>
      <c r="E112" s="59"/>
      <c r="F112" s="59"/>
      <c r="G112" s="59"/>
      <c r="H112" s="45"/>
      <c r="I112" s="45"/>
      <c r="J112" s="45"/>
      <c r="K112" s="45"/>
      <c r="L112" s="45"/>
      <c r="M112" s="45"/>
      <c r="N112" s="45"/>
      <c r="O112" s="45"/>
      <c r="P112" s="45"/>
      <c r="Q112" s="45"/>
      <c r="R112" s="45"/>
      <c r="S112" s="45"/>
      <c r="T112" s="46"/>
      <c r="U112" s="46"/>
      <c r="V112" s="46"/>
      <c r="W112" s="46"/>
      <c r="X112" s="47"/>
      <c r="Y112" s="47"/>
      <c r="Z112" s="47"/>
      <c r="AA112" s="47"/>
      <c r="AB112" s="45"/>
      <c r="AC112" s="45"/>
      <c r="AD112" s="45"/>
      <c r="AE112" s="60"/>
    </row>
    <row r="113" spans="1:31" s="14" customFormat="1" ht="10.5" customHeight="1">
      <c r="A113" s="57"/>
      <c r="B113" s="58"/>
      <c r="C113" s="46"/>
      <c r="D113" s="45"/>
      <c r="E113" s="59"/>
      <c r="F113" s="59"/>
      <c r="G113" s="59"/>
      <c r="H113" s="45"/>
      <c r="I113" s="45"/>
      <c r="J113" s="45"/>
      <c r="K113" s="45"/>
      <c r="L113" s="45"/>
      <c r="M113" s="45"/>
      <c r="N113" s="45"/>
      <c r="O113" s="45"/>
      <c r="P113" s="45"/>
      <c r="Q113" s="45"/>
      <c r="R113" s="45"/>
      <c r="S113" s="45"/>
      <c r="T113" s="46"/>
      <c r="U113" s="46"/>
      <c r="V113" s="46"/>
      <c r="W113" s="46"/>
      <c r="X113" s="47"/>
      <c r="Y113" s="47"/>
      <c r="Z113" s="47"/>
      <c r="AA113" s="47"/>
      <c r="AB113" s="45"/>
      <c r="AC113" s="45"/>
      <c r="AD113" s="45"/>
      <c r="AE113" s="60"/>
    </row>
    <row r="114" spans="1:31" s="14" customFormat="1" ht="10.5" customHeight="1">
      <c r="A114" s="57"/>
      <c r="B114" s="58"/>
      <c r="C114" s="46"/>
      <c r="D114" s="45"/>
      <c r="E114" s="59"/>
      <c r="F114" s="59"/>
      <c r="G114" s="59"/>
      <c r="H114" s="45"/>
      <c r="I114" s="45"/>
      <c r="J114" s="45"/>
      <c r="K114" s="45"/>
      <c r="L114" s="45"/>
      <c r="M114" s="45"/>
      <c r="N114" s="45"/>
      <c r="O114" s="45"/>
      <c r="P114" s="45"/>
      <c r="Q114" s="45"/>
      <c r="R114" s="45"/>
      <c r="S114" s="45"/>
      <c r="T114" s="46"/>
      <c r="U114" s="46"/>
      <c r="V114" s="46"/>
      <c r="W114" s="46"/>
      <c r="X114" s="47"/>
      <c r="Y114" s="47"/>
      <c r="Z114" s="47"/>
      <c r="AA114" s="47"/>
      <c r="AB114" s="45"/>
      <c r="AC114" s="45"/>
      <c r="AD114" s="45"/>
      <c r="AE114" s="60"/>
    </row>
    <row r="115" spans="1:31" s="14" customFormat="1" ht="10.5" customHeight="1">
      <c r="A115" s="57"/>
      <c r="B115" s="58"/>
      <c r="C115" s="46"/>
      <c r="D115" s="45"/>
      <c r="E115" s="59"/>
      <c r="F115" s="59"/>
      <c r="G115" s="59"/>
      <c r="H115" s="45"/>
      <c r="I115" s="45"/>
      <c r="J115" s="45"/>
      <c r="K115" s="45"/>
      <c r="L115" s="45"/>
      <c r="M115" s="45"/>
      <c r="N115" s="45"/>
      <c r="O115" s="45"/>
      <c r="P115" s="45"/>
      <c r="Q115" s="45"/>
      <c r="R115" s="45"/>
      <c r="S115" s="45"/>
      <c r="T115" s="46"/>
      <c r="U115" s="46"/>
      <c r="V115" s="46"/>
      <c r="W115" s="46"/>
      <c r="X115" s="47"/>
      <c r="Y115" s="47"/>
      <c r="Z115" s="47"/>
      <c r="AA115" s="47"/>
      <c r="AB115" s="45"/>
      <c r="AC115" s="45"/>
      <c r="AD115" s="45"/>
      <c r="AE115" s="60"/>
    </row>
    <row r="116" spans="1:31" s="14" customFormat="1" ht="10.5" customHeight="1">
      <c r="A116" s="57"/>
      <c r="B116" s="58"/>
      <c r="C116" s="46"/>
      <c r="D116" s="45"/>
      <c r="E116" s="59"/>
      <c r="F116" s="59"/>
      <c r="G116" s="59"/>
      <c r="H116" s="45"/>
      <c r="I116" s="45"/>
      <c r="J116" s="45"/>
      <c r="K116" s="45"/>
      <c r="L116" s="45"/>
      <c r="M116" s="45"/>
      <c r="N116" s="45"/>
      <c r="O116" s="45"/>
      <c r="P116" s="45"/>
      <c r="Q116" s="45"/>
      <c r="R116" s="45"/>
      <c r="S116" s="45"/>
      <c r="T116" s="46"/>
      <c r="U116" s="46"/>
      <c r="V116" s="46"/>
      <c r="W116" s="46"/>
      <c r="X116" s="47"/>
      <c r="Y116" s="47"/>
      <c r="Z116" s="47"/>
      <c r="AA116" s="47"/>
      <c r="AB116" s="45"/>
      <c r="AC116" s="45"/>
      <c r="AD116" s="45"/>
      <c r="AE116" s="60"/>
    </row>
    <row r="117" spans="1:31" s="14" customFormat="1" ht="10.5" customHeight="1">
      <c r="A117" s="57"/>
      <c r="B117" s="58"/>
      <c r="C117" s="46"/>
      <c r="D117" s="45"/>
      <c r="E117" s="59"/>
      <c r="F117" s="59"/>
      <c r="G117" s="59"/>
      <c r="H117" s="45"/>
      <c r="I117" s="45"/>
      <c r="J117" s="45"/>
      <c r="K117" s="45"/>
      <c r="L117" s="45"/>
      <c r="M117" s="45"/>
      <c r="N117" s="45"/>
      <c r="O117" s="45"/>
      <c r="P117" s="45"/>
      <c r="Q117" s="45"/>
      <c r="R117" s="45"/>
      <c r="S117" s="45"/>
      <c r="T117" s="46"/>
      <c r="U117" s="46"/>
      <c r="V117" s="46"/>
      <c r="W117" s="46"/>
      <c r="X117" s="47"/>
      <c r="Y117" s="47"/>
      <c r="Z117" s="47"/>
      <c r="AA117" s="47"/>
      <c r="AB117" s="45"/>
      <c r="AC117" s="45"/>
      <c r="AD117" s="45"/>
      <c r="AE117" s="60"/>
    </row>
    <row r="118" spans="1:31" s="14" customFormat="1" ht="10.5" customHeight="1">
      <c r="A118" s="57"/>
      <c r="B118" s="58"/>
      <c r="C118" s="46"/>
      <c r="D118" s="45"/>
      <c r="E118" s="59"/>
      <c r="F118" s="59"/>
      <c r="G118" s="59"/>
      <c r="H118" s="45"/>
      <c r="I118" s="45"/>
      <c r="J118" s="45"/>
      <c r="K118" s="45"/>
      <c r="L118" s="45"/>
      <c r="M118" s="45"/>
      <c r="N118" s="45"/>
      <c r="O118" s="45"/>
      <c r="P118" s="45"/>
      <c r="Q118" s="45"/>
      <c r="R118" s="45"/>
      <c r="S118" s="45"/>
      <c r="T118" s="46"/>
      <c r="U118" s="46"/>
      <c r="V118" s="46"/>
      <c r="W118" s="46"/>
      <c r="X118" s="47"/>
      <c r="Y118" s="47"/>
      <c r="Z118" s="47"/>
      <c r="AA118" s="47"/>
      <c r="AB118" s="45"/>
      <c r="AC118" s="45"/>
      <c r="AD118" s="45"/>
      <c r="AE118" s="60"/>
    </row>
    <row r="119" spans="1:31" s="14" customFormat="1" ht="10.5" customHeight="1">
      <c r="A119" s="57"/>
      <c r="B119" s="58"/>
      <c r="C119" s="46"/>
      <c r="D119" s="45"/>
      <c r="E119" s="59"/>
      <c r="F119" s="59"/>
      <c r="G119" s="59"/>
      <c r="H119" s="45"/>
      <c r="I119" s="45"/>
      <c r="J119" s="45"/>
      <c r="K119" s="45"/>
      <c r="L119" s="45"/>
      <c r="M119" s="45"/>
      <c r="N119" s="45"/>
      <c r="O119" s="45"/>
      <c r="P119" s="45"/>
      <c r="Q119" s="45"/>
      <c r="R119" s="45"/>
      <c r="S119" s="45"/>
      <c r="T119" s="46"/>
      <c r="U119" s="46"/>
      <c r="V119" s="46"/>
      <c r="W119" s="46"/>
      <c r="X119" s="47"/>
      <c r="Y119" s="47"/>
      <c r="Z119" s="47"/>
      <c r="AA119" s="47"/>
      <c r="AB119" s="45"/>
      <c r="AC119" s="45"/>
      <c r="AD119" s="45"/>
      <c r="AE119" s="60"/>
    </row>
    <row r="120" spans="1:31" s="14" customFormat="1" ht="10.5" customHeight="1">
      <c r="A120" s="57"/>
      <c r="B120" s="58"/>
      <c r="C120" s="46"/>
      <c r="D120" s="45"/>
      <c r="E120" s="59"/>
      <c r="F120" s="59"/>
      <c r="G120" s="59"/>
      <c r="H120" s="45"/>
      <c r="I120" s="45"/>
      <c r="J120" s="45"/>
      <c r="K120" s="45"/>
      <c r="L120" s="45"/>
      <c r="M120" s="45"/>
      <c r="N120" s="45"/>
      <c r="O120" s="45"/>
      <c r="P120" s="45"/>
      <c r="Q120" s="45"/>
      <c r="R120" s="45"/>
      <c r="S120" s="45"/>
      <c r="T120" s="46"/>
      <c r="U120" s="46"/>
      <c r="V120" s="46"/>
      <c r="W120" s="46"/>
      <c r="X120" s="47"/>
      <c r="Y120" s="47"/>
      <c r="Z120" s="47"/>
      <c r="AA120" s="47"/>
      <c r="AB120" s="45"/>
      <c r="AC120" s="45"/>
      <c r="AD120" s="45"/>
      <c r="AE120" s="60"/>
    </row>
    <row r="121" spans="1:31" s="14" customFormat="1" ht="10.5" customHeight="1">
      <c r="A121" s="57"/>
      <c r="B121" s="58"/>
      <c r="C121" s="46"/>
      <c r="D121" s="45"/>
      <c r="E121" s="59"/>
      <c r="F121" s="59"/>
      <c r="G121" s="59"/>
      <c r="H121" s="45"/>
      <c r="I121" s="45"/>
      <c r="J121" s="45"/>
      <c r="K121" s="45"/>
      <c r="L121" s="45"/>
      <c r="M121" s="45"/>
      <c r="N121" s="45"/>
      <c r="O121" s="45"/>
      <c r="P121" s="45"/>
      <c r="Q121" s="45"/>
      <c r="R121" s="45"/>
      <c r="S121" s="45"/>
      <c r="T121" s="46"/>
      <c r="U121" s="46"/>
      <c r="V121" s="46"/>
      <c r="W121" s="46"/>
      <c r="X121" s="47"/>
      <c r="Y121" s="47"/>
      <c r="Z121" s="47"/>
      <c r="AA121" s="47"/>
      <c r="AB121" s="45"/>
      <c r="AC121" s="45"/>
      <c r="AD121" s="45"/>
      <c r="AE121" s="60"/>
    </row>
    <row r="122" spans="1:31" s="14" customFormat="1" ht="10.5" customHeight="1">
      <c r="A122" s="57"/>
      <c r="B122" s="58"/>
      <c r="C122" s="46"/>
      <c r="D122" s="45"/>
      <c r="E122" s="59"/>
      <c r="F122" s="59"/>
      <c r="G122" s="59"/>
      <c r="H122" s="45"/>
      <c r="I122" s="45"/>
      <c r="J122" s="45"/>
      <c r="K122" s="45"/>
      <c r="L122" s="45"/>
      <c r="M122" s="45"/>
      <c r="N122" s="45"/>
      <c r="O122" s="45"/>
      <c r="P122" s="45"/>
      <c r="Q122" s="45"/>
      <c r="R122" s="45"/>
      <c r="S122" s="45"/>
      <c r="T122" s="46"/>
      <c r="U122" s="46"/>
      <c r="V122" s="46"/>
      <c r="W122" s="46"/>
      <c r="X122" s="47"/>
      <c r="Y122" s="47"/>
      <c r="Z122" s="47"/>
      <c r="AA122" s="47"/>
      <c r="AB122" s="45"/>
      <c r="AC122" s="45"/>
      <c r="AD122" s="45"/>
      <c r="AE122" s="60"/>
    </row>
    <row r="123" spans="1:31" s="14" customFormat="1" ht="10.5" customHeight="1">
      <c r="A123" s="57"/>
      <c r="B123" s="58"/>
      <c r="C123" s="46"/>
      <c r="D123" s="45"/>
      <c r="E123" s="59"/>
      <c r="F123" s="59"/>
      <c r="G123" s="59"/>
      <c r="H123" s="45"/>
      <c r="I123" s="45"/>
      <c r="J123" s="45"/>
      <c r="K123" s="45"/>
      <c r="L123" s="45"/>
      <c r="M123" s="45"/>
      <c r="N123" s="45"/>
      <c r="O123" s="45"/>
      <c r="P123" s="45"/>
      <c r="Q123" s="45"/>
      <c r="R123" s="45"/>
      <c r="S123" s="45"/>
      <c r="T123" s="46"/>
      <c r="U123" s="46"/>
      <c r="V123" s="46"/>
      <c r="W123" s="46"/>
      <c r="X123" s="47"/>
      <c r="Y123" s="47"/>
      <c r="Z123" s="47"/>
      <c r="AA123" s="47"/>
      <c r="AB123" s="45"/>
      <c r="AC123" s="45"/>
      <c r="AD123" s="45"/>
      <c r="AE123" s="60"/>
    </row>
    <row r="124" spans="1:31" s="14" customFormat="1" ht="10.5" customHeight="1">
      <c r="A124" s="57"/>
      <c r="B124" s="58"/>
      <c r="C124" s="46"/>
      <c r="D124" s="45"/>
      <c r="E124" s="59"/>
      <c r="F124" s="59"/>
      <c r="G124" s="59"/>
      <c r="H124" s="45"/>
      <c r="I124" s="45"/>
      <c r="J124" s="45"/>
      <c r="K124" s="45"/>
      <c r="L124" s="45"/>
      <c r="M124" s="45"/>
      <c r="N124" s="45"/>
      <c r="O124" s="45"/>
      <c r="P124" s="45"/>
      <c r="Q124" s="45"/>
      <c r="R124" s="45"/>
      <c r="S124" s="45"/>
      <c r="T124" s="46"/>
      <c r="U124" s="46"/>
      <c r="V124" s="46"/>
      <c r="W124" s="46"/>
      <c r="X124" s="47"/>
      <c r="Y124" s="47"/>
      <c r="Z124" s="47"/>
      <c r="AA124" s="47"/>
      <c r="AB124" s="45"/>
      <c r="AC124" s="45"/>
      <c r="AD124" s="45"/>
      <c r="AE124" s="60"/>
    </row>
    <row r="125" spans="1:31" s="14" customFormat="1" ht="10.5" customHeight="1">
      <c r="A125" s="111"/>
      <c r="B125" s="58"/>
      <c r="C125" s="46"/>
      <c r="D125" s="45"/>
      <c r="E125" s="59"/>
      <c r="F125" s="59"/>
      <c r="G125" s="59"/>
      <c r="H125" s="45"/>
      <c r="I125" s="45"/>
      <c r="J125" s="45"/>
      <c r="K125" s="45"/>
      <c r="L125" s="45"/>
      <c r="M125" s="45"/>
      <c r="N125" s="45"/>
      <c r="O125" s="45"/>
      <c r="P125" s="45"/>
      <c r="Q125" s="45"/>
      <c r="R125" s="45"/>
      <c r="S125" s="45"/>
      <c r="T125" s="46"/>
      <c r="U125" s="46"/>
      <c r="V125" s="46"/>
      <c r="W125" s="46"/>
      <c r="X125" s="47"/>
      <c r="Y125" s="47"/>
      <c r="Z125" s="47"/>
      <c r="AA125" s="47"/>
      <c r="AB125" s="45"/>
      <c r="AC125" s="45"/>
      <c r="AD125" s="45"/>
      <c r="AE125" s="60"/>
    </row>
    <row r="126" spans="1:31" s="14" customFormat="1" ht="10.5" customHeight="1">
      <c r="A126" s="57"/>
      <c r="B126" s="58"/>
      <c r="C126" s="46"/>
      <c r="D126" s="45"/>
      <c r="E126" s="59"/>
      <c r="F126" s="59"/>
      <c r="G126" s="59"/>
      <c r="H126" s="45"/>
      <c r="I126" s="45"/>
      <c r="J126" s="45"/>
      <c r="K126" s="45"/>
      <c r="L126" s="45"/>
      <c r="M126" s="45"/>
      <c r="N126" s="45"/>
      <c r="O126" s="45"/>
      <c r="P126" s="45"/>
      <c r="Q126" s="45"/>
      <c r="R126" s="45"/>
      <c r="S126" s="45"/>
      <c r="T126" s="46"/>
      <c r="U126" s="46"/>
      <c r="V126" s="46"/>
      <c r="W126" s="46"/>
      <c r="X126" s="47"/>
      <c r="Y126" s="47"/>
      <c r="Z126" s="47"/>
      <c r="AA126" s="47"/>
      <c r="AB126" s="45"/>
      <c r="AC126" s="45"/>
      <c r="AD126" s="45"/>
      <c r="AE126" s="60"/>
    </row>
    <row r="127" spans="1:30" s="14" customFormat="1" ht="12" customHeight="1">
      <c r="A127" s="34"/>
      <c r="B127" s="34"/>
      <c r="C127" s="46"/>
      <c r="D127" s="59"/>
      <c r="E127" s="59"/>
      <c r="F127" s="59"/>
      <c r="G127" s="59"/>
      <c r="H127" s="59"/>
      <c r="I127" s="59"/>
      <c r="J127" s="62"/>
      <c r="K127" s="62"/>
      <c r="L127" s="45"/>
      <c r="M127" s="62"/>
      <c r="N127" s="62"/>
      <c r="O127" s="59"/>
      <c r="P127" s="59"/>
      <c r="Q127" s="45"/>
      <c r="R127" s="59"/>
      <c r="S127" s="59"/>
      <c r="T127" s="46"/>
      <c r="U127" s="46"/>
      <c r="V127" s="46"/>
      <c r="W127" s="46"/>
      <c r="X127" s="61"/>
      <c r="Y127" s="61"/>
      <c r="Z127" s="61"/>
      <c r="AA127" s="61"/>
      <c r="AB127" s="45"/>
      <c r="AC127" s="45"/>
      <c r="AD127" s="45"/>
    </row>
    <row r="128" spans="1:30" s="14" customFormat="1" ht="12" customHeight="1">
      <c r="A128" s="34"/>
      <c r="B128" s="34"/>
      <c r="C128" s="46"/>
      <c r="D128" s="59"/>
      <c r="E128" s="59"/>
      <c r="F128" s="59"/>
      <c r="G128" s="59"/>
      <c r="H128" s="59"/>
      <c r="I128" s="59"/>
      <c r="J128" s="62"/>
      <c r="K128" s="62"/>
      <c r="L128" s="45"/>
      <c r="M128" s="62"/>
      <c r="N128" s="62"/>
      <c r="O128" s="59"/>
      <c r="P128" s="59"/>
      <c r="Q128" s="45"/>
      <c r="R128" s="59"/>
      <c r="S128" s="59"/>
      <c r="T128" s="46"/>
      <c r="U128" s="46"/>
      <c r="V128" s="46"/>
      <c r="W128" s="46"/>
      <c r="X128" s="61"/>
      <c r="Y128" s="61"/>
      <c r="Z128" s="61"/>
      <c r="AA128" s="61"/>
      <c r="AB128" s="45"/>
      <c r="AC128" s="45"/>
      <c r="AD128" s="45"/>
    </row>
    <row r="129" spans="1:30" s="14" customFormat="1" ht="12" customHeight="1">
      <c r="A129" s="34"/>
      <c r="B129" s="34"/>
      <c r="C129" s="46"/>
      <c r="D129" s="59"/>
      <c r="E129" s="59"/>
      <c r="F129" s="59"/>
      <c r="G129" s="59"/>
      <c r="H129" s="59"/>
      <c r="I129" s="59"/>
      <c r="J129" s="62"/>
      <c r="K129" s="62"/>
      <c r="L129" s="45"/>
      <c r="M129" s="62"/>
      <c r="N129" s="62"/>
      <c r="O129" s="59"/>
      <c r="P129" s="59"/>
      <c r="Q129" s="45"/>
      <c r="R129" s="59"/>
      <c r="S129" s="59"/>
      <c r="T129" s="46"/>
      <c r="U129" s="46"/>
      <c r="V129" s="46"/>
      <c r="W129" s="46"/>
      <c r="X129" s="61"/>
      <c r="Y129" s="61"/>
      <c r="Z129" s="61"/>
      <c r="AA129" s="61"/>
      <c r="AB129" s="45"/>
      <c r="AC129" s="45"/>
      <c r="AD129" s="45"/>
    </row>
    <row r="130" spans="1:30" s="14" customFormat="1" ht="12" customHeight="1">
      <c r="A130" s="34"/>
      <c r="B130" s="34"/>
      <c r="C130" s="46"/>
      <c r="D130" s="59"/>
      <c r="E130" s="59"/>
      <c r="F130" s="59"/>
      <c r="G130" s="59"/>
      <c r="H130" s="59"/>
      <c r="I130" s="59"/>
      <c r="J130" s="62"/>
      <c r="K130" s="62"/>
      <c r="L130" s="45"/>
      <c r="M130" s="62"/>
      <c r="N130" s="62"/>
      <c r="O130" s="59"/>
      <c r="P130" s="59"/>
      <c r="Q130" s="45"/>
      <c r="R130" s="59"/>
      <c r="S130" s="59"/>
      <c r="T130" s="46"/>
      <c r="U130" s="46"/>
      <c r="V130" s="46"/>
      <c r="W130" s="46"/>
      <c r="X130" s="61"/>
      <c r="Y130" s="61"/>
      <c r="Z130" s="61"/>
      <c r="AA130" s="61"/>
      <c r="AB130" s="45"/>
      <c r="AC130" s="45"/>
      <c r="AD130" s="45"/>
    </row>
    <row r="131" spans="1:30" s="14" customFormat="1" ht="12" customHeight="1">
      <c r="A131" s="34"/>
      <c r="B131" s="34"/>
      <c r="C131" s="46"/>
      <c r="D131" s="59"/>
      <c r="E131" s="59"/>
      <c r="F131" s="59"/>
      <c r="G131" s="59"/>
      <c r="H131" s="59"/>
      <c r="I131" s="59"/>
      <c r="J131" s="62"/>
      <c r="K131" s="62"/>
      <c r="L131" s="45"/>
      <c r="M131" s="62"/>
      <c r="N131" s="62"/>
      <c r="O131" s="59"/>
      <c r="P131" s="59"/>
      <c r="Q131" s="45"/>
      <c r="R131" s="59"/>
      <c r="S131" s="59"/>
      <c r="T131" s="46"/>
      <c r="U131" s="46"/>
      <c r="V131" s="46"/>
      <c r="W131" s="46"/>
      <c r="X131" s="61"/>
      <c r="Y131" s="61"/>
      <c r="Z131" s="61"/>
      <c r="AA131" s="61"/>
      <c r="AB131" s="45"/>
      <c r="AC131" s="45"/>
      <c r="AD131" s="45"/>
    </row>
    <row r="132" spans="1:35" s="54" customFormat="1" ht="11.25">
      <c r="A132" s="50"/>
      <c r="B132" s="50"/>
      <c r="C132" s="52"/>
      <c r="D132" s="51"/>
      <c r="E132" s="51"/>
      <c r="F132" s="51"/>
      <c r="G132" s="51"/>
      <c r="H132" s="51"/>
      <c r="I132" s="51"/>
      <c r="J132" s="51"/>
      <c r="K132" s="51"/>
      <c r="L132" s="51"/>
      <c r="M132" s="51"/>
      <c r="N132" s="51"/>
      <c r="O132" s="51"/>
      <c r="P132" s="51"/>
      <c r="Q132" s="51"/>
      <c r="R132" s="51"/>
      <c r="S132" s="51"/>
      <c r="T132" s="52"/>
      <c r="U132" s="52"/>
      <c r="V132" s="52"/>
      <c r="W132" s="52"/>
      <c r="X132" s="53"/>
      <c r="Y132" s="53"/>
      <c r="Z132" s="53"/>
      <c r="AA132" s="53"/>
      <c r="AB132" s="51"/>
      <c r="AC132" s="51"/>
      <c r="AD132" s="51"/>
      <c r="AG132" s="14"/>
      <c r="AH132" s="14"/>
      <c r="AI132" s="14"/>
    </row>
    <row r="133" spans="1:35" s="54" customFormat="1" ht="11.25">
      <c r="A133" s="50"/>
      <c r="B133" s="50"/>
      <c r="C133" s="52"/>
      <c r="D133" s="51"/>
      <c r="E133" s="51"/>
      <c r="F133" s="51"/>
      <c r="G133" s="51"/>
      <c r="H133" s="51"/>
      <c r="I133" s="51"/>
      <c r="J133" s="51"/>
      <c r="K133" s="51"/>
      <c r="L133" s="51"/>
      <c r="M133" s="51"/>
      <c r="N133" s="51"/>
      <c r="O133" s="51"/>
      <c r="P133" s="51"/>
      <c r="Q133" s="51"/>
      <c r="R133" s="51"/>
      <c r="S133" s="51"/>
      <c r="T133" s="52"/>
      <c r="U133" s="52"/>
      <c r="V133" s="52"/>
      <c r="W133" s="52"/>
      <c r="X133" s="53"/>
      <c r="Y133" s="53"/>
      <c r="Z133" s="53"/>
      <c r="AA133" s="53"/>
      <c r="AB133" s="51"/>
      <c r="AC133" s="51"/>
      <c r="AD133" s="51"/>
      <c r="AG133" s="14"/>
      <c r="AH133" s="14"/>
      <c r="AI133" s="14"/>
    </row>
    <row r="134" spans="1:35" s="54" customFormat="1" ht="11.25">
      <c r="A134" s="50"/>
      <c r="B134" s="50"/>
      <c r="C134" s="52"/>
      <c r="D134" s="51"/>
      <c r="E134" s="51"/>
      <c r="F134" s="51"/>
      <c r="G134" s="51"/>
      <c r="H134" s="51"/>
      <c r="I134" s="51"/>
      <c r="J134" s="51"/>
      <c r="K134" s="51"/>
      <c r="L134" s="51"/>
      <c r="M134" s="51"/>
      <c r="N134" s="51"/>
      <c r="O134" s="51"/>
      <c r="P134" s="51"/>
      <c r="Q134" s="51"/>
      <c r="R134" s="51"/>
      <c r="S134" s="51"/>
      <c r="T134" s="52"/>
      <c r="U134" s="52"/>
      <c r="V134" s="52"/>
      <c r="W134" s="52"/>
      <c r="X134" s="53"/>
      <c r="Y134" s="53"/>
      <c r="Z134" s="53"/>
      <c r="AA134" s="53"/>
      <c r="AB134" s="51"/>
      <c r="AC134" s="51"/>
      <c r="AD134" s="51"/>
      <c r="AG134" s="14"/>
      <c r="AH134" s="14"/>
      <c r="AI134" s="14"/>
    </row>
    <row r="135" spans="1:30" s="14" customFormat="1" ht="12" customHeight="1">
      <c r="A135" s="34"/>
      <c r="B135" s="34"/>
      <c r="C135" s="46"/>
      <c r="D135" s="59"/>
      <c r="E135" s="59"/>
      <c r="F135" s="59"/>
      <c r="G135" s="59"/>
      <c r="H135" s="59"/>
      <c r="I135" s="59"/>
      <c r="J135" s="62"/>
      <c r="K135" s="62"/>
      <c r="L135" s="45"/>
      <c r="M135" s="62"/>
      <c r="N135" s="62"/>
      <c r="O135" s="59"/>
      <c r="P135" s="59"/>
      <c r="Q135" s="45"/>
      <c r="R135" s="59"/>
      <c r="S135" s="59"/>
      <c r="T135" s="46"/>
      <c r="U135" s="46"/>
      <c r="V135" s="46"/>
      <c r="W135" s="46"/>
      <c r="X135" s="61"/>
      <c r="Y135" s="61"/>
      <c r="Z135" s="61"/>
      <c r="AA135" s="61"/>
      <c r="AB135" s="45"/>
      <c r="AC135" s="45"/>
      <c r="AD135" s="45"/>
    </row>
    <row r="136" spans="1:35" s="54" customFormat="1" ht="12" customHeight="1">
      <c r="A136" s="50"/>
      <c r="B136" s="50"/>
      <c r="C136" s="52"/>
      <c r="D136" s="51"/>
      <c r="E136" s="51"/>
      <c r="F136" s="51"/>
      <c r="G136" s="51"/>
      <c r="H136" s="51"/>
      <c r="I136" s="51"/>
      <c r="J136" s="51"/>
      <c r="K136" s="51"/>
      <c r="L136" s="51"/>
      <c r="M136" s="51"/>
      <c r="N136" s="51"/>
      <c r="O136" s="51"/>
      <c r="P136" s="51"/>
      <c r="Q136" s="51"/>
      <c r="R136" s="51"/>
      <c r="S136" s="51"/>
      <c r="T136" s="52"/>
      <c r="U136" s="52"/>
      <c r="V136" s="52"/>
      <c r="W136" s="52"/>
      <c r="X136" s="53"/>
      <c r="Y136" s="53"/>
      <c r="Z136" s="53"/>
      <c r="AA136" s="53"/>
      <c r="AB136" s="51"/>
      <c r="AC136" s="51"/>
      <c r="AD136" s="51"/>
      <c r="AG136" s="14"/>
      <c r="AH136" s="14"/>
      <c r="AI136" s="14"/>
    </row>
    <row r="137" spans="1:35" s="54" customFormat="1" ht="12" customHeight="1">
      <c r="A137" s="50"/>
      <c r="B137" s="50"/>
      <c r="C137" s="52"/>
      <c r="D137" s="51"/>
      <c r="E137" s="51"/>
      <c r="F137" s="51"/>
      <c r="G137" s="51"/>
      <c r="H137" s="51"/>
      <c r="I137" s="51"/>
      <c r="J137" s="51"/>
      <c r="K137" s="51"/>
      <c r="L137" s="51"/>
      <c r="M137" s="51"/>
      <c r="N137" s="51"/>
      <c r="O137" s="51"/>
      <c r="P137" s="51"/>
      <c r="Q137" s="51"/>
      <c r="R137" s="51"/>
      <c r="S137" s="51"/>
      <c r="T137" s="52"/>
      <c r="U137" s="52"/>
      <c r="V137" s="52"/>
      <c r="W137" s="52"/>
      <c r="X137" s="53"/>
      <c r="Y137" s="53"/>
      <c r="Z137" s="53"/>
      <c r="AA137" s="53"/>
      <c r="AB137" s="51"/>
      <c r="AC137" s="51"/>
      <c r="AD137" s="51"/>
      <c r="AG137" s="14"/>
      <c r="AH137" s="14"/>
      <c r="AI137" s="14"/>
    </row>
    <row r="138" spans="1:35" s="54" customFormat="1" ht="12" customHeight="1">
      <c r="A138" s="50"/>
      <c r="B138" s="50"/>
      <c r="C138" s="52"/>
      <c r="D138" s="51"/>
      <c r="E138" s="51"/>
      <c r="F138" s="51"/>
      <c r="G138" s="51"/>
      <c r="H138" s="51"/>
      <c r="I138" s="51"/>
      <c r="J138" s="51"/>
      <c r="K138" s="51"/>
      <c r="L138" s="51"/>
      <c r="M138" s="51"/>
      <c r="N138" s="51"/>
      <c r="O138" s="51"/>
      <c r="P138" s="51"/>
      <c r="Q138" s="51"/>
      <c r="R138" s="51"/>
      <c r="S138" s="51"/>
      <c r="T138" s="52"/>
      <c r="U138" s="52"/>
      <c r="V138" s="52"/>
      <c r="W138" s="52"/>
      <c r="X138" s="53"/>
      <c r="Y138" s="53"/>
      <c r="Z138" s="53"/>
      <c r="AA138" s="53"/>
      <c r="AB138" s="51"/>
      <c r="AC138" s="51"/>
      <c r="AD138" s="51"/>
      <c r="AG138" s="14"/>
      <c r="AH138" s="14"/>
      <c r="AI138" s="14"/>
    </row>
    <row r="139" spans="1:30" s="14" customFormat="1" ht="12" customHeight="1">
      <c r="A139" s="34"/>
      <c r="B139" s="34"/>
      <c r="C139" s="46"/>
      <c r="D139" s="59"/>
      <c r="E139" s="59"/>
      <c r="F139" s="59"/>
      <c r="G139" s="59"/>
      <c r="H139" s="59"/>
      <c r="I139" s="59"/>
      <c r="J139" s="62"/>
      <c r="K139" s="62"/>
      <c r="L139" s="45"/>
      <c r="M139" s="62"/>
      <c r="N139" s="62"/>
      <c r="O139" s="59"/>
      <c r="P139" s="59"/>
      <c r="Q139" s="45"/>
      <c r="R139" s="59"/>
      <c r="S139" s="59"/>
      <c r="T139" s="46"/>
      <c r="U139" s="46"/>
      <c r="V139" s="46"/>
      <c r="W139" s="46"/>
      <c r="X139" s="61"/>
      <c r="Y139" s="61"/>
      <c r="Z139" s="61"/>
      <c r="AA139" s="61"/>
      <c r="AB139" s="45"/>
      <c r="AC139" s="45"/>
      <c r="AD139" s="45"/>
    </row>
    <row r="140" spans="1:30" s="14" customFormat="1" ht="12" customHeight="1">
      <c r="A140" s="34"/>
      <c r="B140" s="34"/>
      <c r="C140" s="46"/>
      <c r="D140" s="59"/>
      <c r="E140" s="59"/>
      <c r="F140" s="59"/>
      <c r="G140" s="59"/>
      <c r="H140" s="59"/>
      <c r="I140" s="59"/>
      <c r="J140" s="62"/>
      <c r="K140" s="62"/>
      <c r="L140" s="45"/>
      <c r="M140" s="62"/>
      <c r="N140" s="62"/>
      <c r="O140" s="59"/>
      <c r="P140" s="59"/>
      <c r="Q140" s="45"/>
      <c r="R140" s="59"/>
      <c r="S140" s="59"/>
      <c r="T140" s="46"/>
      <c r="U140" s="46"/>
      <c r="V140" s="46"/>
      <c r="W140" s="46"/>
      <c r="X140" s="61"/>
      <c r="Y140" s="61"/>
      <c r="Z140" s="61"/>
      <c r="AA140" s="61"/>
      <c r="AB140" s="45"/>
      <c r="AC140" s="45"/>
      <c r="AD140" s="45"/>
    </row>
    <row r="141" spans="1:30" s="14" customFormat="1" ht="12" customHeight="1">
      <c r="A141" s="34"/>
      <c r="B141" s="34"/>
      <c r="C141" s="46"/>
      <c r="D141" s="59"/>
      <c r="E141" s="59"/>
      <c r="F141" s="59"/>
      <c r="G141" s="59"/>
      <c r="H141" s="59"/>
      <c r="I141" s="59"/>
      <c r="J141" s="62"/>
      <c r="K141" s="62"/>
      <c r="L141" s="45"/>
      <c r="M141" s="62"/>
      <c r="N141" s="62"/>
      <c r="O141" s="59"/>
      <c r="P141" s="59"/>
      <c r="Q141" s="45"/>
      <c r="R141" s="59"/>
      <c r="S141" s="59"/>
      <c r="T141" s="46"/>
      <c r="U141" s="46"/>
      <c r="V141" s="46"/>
      <c r="W141" s="46"/>
      <c r="X141" s="61"/>
      <c r="Y141" s="61"/>
      <c r="Z141" s="61"/>
      <c r="AA141" s="61"/>
      <c r="AB141" s="45"/>
      <c r="AC141" s="45"/>
      <c r="AD141" s="45"/>
    </row>
    <row r="142" spans="1:30" s="14" customFormat="1" ht="12" customHeight="1">
      <c r="A142" s="34"/>
      <c r="B142" s="34"/>
      <c r="C142" s="46"/>
      <c r="D142" s="59"/>
      <c r="E142" s="59"/>
      <c r="F142" s="59"/>
      <c r="G142" s="59"/>
      <c r="H142" s="59"/>
      <c r="I142" s="59"/>
      <c r="J142" s="62"/>
      <c r="K142" s="62"/>
      <c r="L142" s="45"/>
      <c r="M142" s="62"/>
      <c r="N142" s="62"/>
      <c r="O142" s="59"/>
      <c r="P142" s="59"/>
      <c r="Q142" s="45"/>
      <c r="R142" s="59"/>
      <c r="S142" s="59"/>
      <c r="T142" s="46"/>
      <c r="U142" s="46"/>
      <c r="V142" s="46"/>
      <c r="W142" s="46"/>
      <c r="X142" s="61"/>
      <c r="Y142" s="61"/>
      <c r="Z142" s="61"/>
      <c r="AA142" s="61"/>
      <c r="AB142" s="45"/>
      <c r="AC142" s="45"/>
      <c r="AD142" s="45"/>
    </row>
    <row r="143" spans="1:30" s="14" customFormat="1" ht="12" customHeight="1">
      <c r="A143" s="34"/>
      <c r="B143" s="34"/>
      <c r="C143" s="46"/>
      <c r="D143" s="59"/>
      <c r="E143" s="59"/>
      <c r="F143" s="59"/>
      <c r="G143" s="59"/>
      <c r="H143" s="59"/>
      <c r="I143" s="59"/>
      <c r="J143" s="62"/>
      <c r="K143" s="62"/>
      <c r="L143" s="45"/>
      <c r="M143" s="62"/>
      <c r="N143" s="62"/>
      <c r="O143" s="59"/>
      <c r="P143" s="59"/>
      <c r="Q143" s="45"/>
      <c r="R143" s="59"/>
      <c r="S143" s="59"/>
      <c r="T143" s="46"/>
      <c r="U143" s="46"/>
      <c r="V143" s="46"/>
      <c r="W143" s="46"/>
      <c r="X143" s="61"/>
      <c r="Y143" s="61"/>
      <c r="Z143" s="61"/>
      <c r="AA143" s="61"/>
      <c r="AB143" s="45"/>
      <c r="AC143" s="45"/>
      <c r="AD143" s="45"/>
    </row>
    <row r="144" spans="1:30" s="14" customFormat="1" ht="12" customHeight="1">
      <c r="A144" s="34"/>
      <c r="B144" s="34"/>
      <c r="C144" s="46"/>
      <c r="D144" s="59"/>
      <c r="E144" s="59"/>
      <c r="F144" s="59"/>
      <c r="G144" s="59"/>
      <c r="H144" s="59"/>
      <c r="I144" s="59"/>
      <c r="J144" s="62"/>
      <c r="K144" s="62"/>
      <c r="L144" s="45"/>
      <c r="M144" s="62"/>
      <c r="N144" s="62"/>
      <c r="O144" s="59"/>
      <c r="P144" s="59"/>
      <c r="Q144" s="45"/>
      <c r="R144" s="59"/>
      <c r="S144" s="59"/>
      <c r="T144" s="46"/>
      <c r="U144" s="46"/>
      <c r="V144" s="46"/>
      <c r="W144" s="46"/>
      <c r="X144" s="61"/>
      <c r="Y144" s="61"/>
      <c r="Z144" s="61"/>
      <c r="AA144" s="61"/>
      <c r="AB144" s="45"/>
      <c r="AC144" s="45"/>
      <c r="AD144" s="45"/>
    </row>
    <row r="145" spans="1:30" s="14" customFormat="1" ht="12" customHeight="1">
      <c r="A145" s="34"/>
      <c r="B145" s="34"/>
      <c r="C145" s="46"/>
      <c r="D145" s="59"/>
      <c r="E145" s="59"/>
      <c r="F145" s="59"/>
      <c r="G145" s="59"/>
      <c r="H145" s="59"/>
      <c r="I145" s="59"/>
      <c r="J145" s="62"/>
      <c r="K145" s="62"/>
      <c r="L145" s="45"/>
      <c r="M145" s="62"/>
      <c r="N145" s="62"/>
      <c r="O145" s="59"/>
      <c r="P145" s="59"/>
      <c r="Q145" s="45"/>
      <c r="R145" s="59"/>
      <c r="S145" s="59"/>
      <c r="T145" s="46"/>
      <c r="U145" s="46"/>
      <c r="V145" s="46"/>
      <c r="W145" s="46"/>
      <c r="X145" s="61"/>
      <c r="Y145" s="61"/>
      <c r="Z145" s="61"/>
      <c r="AA145" s="61"/>
      <c r="AB145" s="45"/>
      <c r="AC145" s="45"/>
      <c r="AD145" s="45"/>
    </row>
    <row r="146" spans="1:30" s="14" customFormat="1" ht="12" customHeight="1">
      <c r="A146" s="34"/>
      <c r="B146" s="34"/>
      <c r="C146" s="46"/>
      <c r="D146" s="59"/>
      <c r="E146" s="59"/>
      <c r="F146" s="59"/>
      <c r="G146" s="59"/>
      <c r="H146" s="59"/>
      <c r="I146" s="59"/>
      <c r="J146" s="62"/>
      <c r="K146" s="62"/>
      <c r="L146" s="45"/>
      <c r="M146" s="62"/>
      <c r="N146" s="62"/>
      <c r="O146" s="59"/>
      <c r="P146" s="59"/>
      <c r="Q146" s="45"/>
      <c r="R146" s="59"/>
      <c r="S146" s="59"/>
      <c r="T146" s="46"/>
      <c r="U146" s="46"/>
      <c r="V146" s="46"/>
      <c r="W146" s="46"/>
      <c r="X146" s="61"/>
      <c r="Y146" s="61"/>
      <c r="Z146" s="61"/>
      <c r="AA146" s="61"/>
      <c r="AB146" s="45"/>
      <c r="AC146" s="45"/>
      <c r="AD146" s="45"/>
    </row>
    <row r="147" spans="1:30" s="14" customFormat="1" ht="12" customHeight="1">
      <c r="A147" s="34"/>
      <c r="B147" s="34"/>
      <c r="C147" s="46"/>
      <c r="D147" s="59"/>
      <c r="E147" s="59"/>
      <c r="F147" s="59"/>
      <c r="G147" s="59"/>
      <c r="H147" s="59"/>
      <c r="I147" s="59"/>
      <c r="J147" s="62"/>
      <c r="K147" s="62"/>
      <c r="L147" s="45"/>
      <c r="M147" s="62"/>
      <c r="N147" s="62"/>
      <c r="O147" s="59"/>
      <c r="P147" s="59"/>
      <c r="Q147" s="45"/>
      <c r="R147" s="59"/>
      <c r="S147" s="59"/>
      <c r="T147" s="46"/>
      <c r="U147" s="46"/>
      <c r="V147" s="46"/>
      <c r="W147" s="46"/>
      <c r="X147" s="61"/>
      <c r="Y147" s="61"/>
      <c r="Z147" s="61"/>
      <c r="AA147" s="61"/>
      <c r="AB147" s="45"/>
      <c r="AC147" s="45"/>
      <c r="AD147" s="45"/>
    </row>
    <row r="148" spans="1:30" s="14" customFormat="1" ht="12" customHeight="1">
      <c r="A148" s="34"/>
      <c r="B148" s="34"/>
      <c r="C148" s="46"/>
      <c r="D148" s="59"/>
      <c r="E148" s="59"/>
      <c r="F148" s="59"/>
      <c r="G148" s="59"/>
      <c r="H148" s="59"/>
      <c r="I148" s="59"/>
      <c r="J148" s="62"/>
      <c r="K148" s="62"/>
      <c r="L148" s="45"/>
      <c r="M148" s="62"/>
      <c r="N148" s="62"/>
      <c r="O148" s="59"/>
      <c r="P148" s="59"/>
      <c r="Q148" s="45"/>
      <c r="R148" s="59"/>
      <c r="S148" s="59"/>
      <c r="T148" s="46"/>
      <c r="U148" s="46"/>
      <c r="V148" s="46"/>
      <c r="W148" s="46"/>
      <c r="X148" s="61"/>
      <c r="Y148" s="61"/>
      <c r="Z148" s="61"/>
      <c r="AA148" s="61"/>
      <c r="AB148" s="45"/>
      <c r="AC148" s="45"/>
      <c r="AD148" s="45"/>
    </row>
    <row r="149" spans="1:30" s="14" customFormat="1" ht="12" customHeight="1">
      <c r="A149" s="34"/>
      <c r="B149" s="34"/>
      <c r="C149" s="46"/>
      <c r="D149" s="59"/>
      <c r="E149" s="59"/>
      <c r="F149" s="59"/>
      <c r="G149" s="59"/>
      <c r="H149" s="59"/>
      <c r="I149" s="59"/>
      <c r="J149" s="62"/>
      <c r="K149" s="62"/>
      <c r="L149" s="45"/>
      <c r="M149" s="62"/>
      <c r="N149" s="62"/>
      <c r="O149" s="59"/>
      <c r="P149" s="59"/>
      <c r="Q149" s="45"/>
      <c r="R149" s="59"/>
      <c r="S149" s="59"/>
      <c r="T149" s="46"/>
      <c r="U149" s="46"/>
      <c r="V149" s="46"/>
      <c r="W149" s="46"/>
      <c r="X149" s="61"/>
      <c r="Y149" s="61"/>
      <c r="Z149" s="61"/>
      <c r="AA149" s="61"/>
      <c r="AB149" s="45"/>
      <c r="AC149" s="45"/>
      <c r="AD149" s="45"/>
    </row>
    <row r="150" spans="1:30" s="14" customFormat="1" ht="12" customHeight="1">
      <c r="A150" s="34"/>
      <c r="B150" s="34"/>
      <c r="C150" s="46"/>
      <c r="D150" s="59"/>
      <c r="E150" s="59"/>
      <c r="F150" s="59"/>
      <c r="G150" s="59"/>
      <c r="H150" s="59"/>
      <c r="I150" s="59"/>
      <c r="J150" s="62"/>
      <c r="K150" s="62"/>
      <c r="L150" s="45"/>
      <c r="M150" s="62"/>
      <c r="N150" s="62"/>
      <c r="O150" s="59"/>
      <c r="P150" s="59"/>
      <c r="Q150" s="45"/>
      <c r="R150" s="59"/>
      <c r="S150" s="59"/>
      <c r="T150" s="46"/>
      <c r="U150" s="46"/>
      <c r="V150" s="46"/>
      <c r="W150" s="46"/>
      <c r="X150" s="61"/>
      <c r="Y150" s="61"/>
      <c r="Z150" s="61"/>
      <c r="AA150" s="61"/>
      <c r="AB150" s="45"/>
      <c r="AC150" s="45"/>
      <c r="AD150" s="45"/>
    </row>
    <row r="151" spans="1:30" s="14" customFormat="1" ht="12" customHeight="1">
      <c r="A151" s="34"/>
      <c r="B151" s="34"/>
      <c r="C151" s="46"/>
      <c r="D151" s="59"/>
      <c r="E151" s="59"/>
      <c r="F151" s="59"/>
      <c r="G151" s="59"/>
      <c r="H151" s="59"/>
      <c r="I151" s="59"/>
      <c r="J151" s="62"/>
      <c r="K151" s="62"/>
      <c r="L151" s="45"/>
      <c r="M151" s="62"/>
      <c r="N151" s="62"/>
      <c r="O151" s="59"/>
      <c r="P151" s="59"/>
      <c r="Q151" s="45"/>
      <c r="R151" s="59"/>
      <c r="S151" s="59"/>
      <c r="T151" s="46"/>
      <c r="U151" s="46"/>
      <c r="V151" s="46"/>
      <c r="W151" s="46"/>
      <c r="X151" s="61"/>
      <c r="Y151" s="61"/>
      <c r="Z151" s="61"/>
      <c r="AA151" s="61"/>
      <c r="AB151" s="45"/>
      <c r="AC151" s="45"/>
      <c r="AD151" s="45"/>
    </row>
    <row r="152" spans="1:30" s="14" customFormat="1" ht="12" customHeight="1">
      <c r="A152" s="34"/>
      <c r="B152" s="34"/>
      <c r="C152" s="46"/>
      <c r="D152" s="59"/>
      <c r="E152" s="59"/>
      <c r="F152" s="59"/>
      <c r="G152" s="59"/>
      <c r="H152" s="59"/>
      <c r="I152" s="59"/>
      <c r="J152" s="62"/>
      <c r="K152" s="62"/>
      <c r="L152" s="45"/>
      <c r="M152" s="62"/>
      <c r="N152" s="62"/>
      <c r="O152" s="59"/>
      <c r="P152" s="59"/>
      <c r="Q152" s="45"/>
      <c r="R152" s="59"/>
      <c r="S152" s="59"/>
      <c r="T152" s="46"/>
      <c r="U152" s="46"/>
      <c r="V152" s="46"/>
      <c r="W152" s="46"/>
      <c r="X152" s="61"/>
      <c r="Y152" s="61"/>
      <c r="Z152" s="61"/>
      <c r="AA152" s="61"/>
      <c r="AB152" s="45"/>
      <c r="AC152" s="45"/>
      <c r="AD152" s="45"/>
    </row>
    <row r="153" spans="1:30" s="14" customFormat="1" ht="12" customHeight="1">
      <c r="A153" s="34"/>
      <c r="B153" s="34"/>
      <c r="C153" s="46"/>
      <c r="D153" s="59"/>
      <c r="E153" s="59"/>
      <c r="F153" s="59"/>
      <c r="G153" s="59"/>
      <c r="H153" s="59"/>
      <c r="I153" s="59"/>
      <c r="J153" s="62"/>
      <c r="K153" s="62"/>
      <c r="L153" s="45"/>
      <c r="M153" s="62"/>
      <c r="N153" s="62"/>
      <c r="O153" s="59"/>
      <c r="P153" s="59"/>
      <c r="Q153" s="45"/>
      <c r="R153" s="59"/>
      <c r="S153" s="59"/>
      <c r="T153" s="46"/>
      <c r="U153" s="46"/>
      <c r="V153" s="46"/>
      <c r="W153" s="46"/>
      <c r="X153" s="61"/>
      <c r="Y153" s="61"/>
      <c r="Z153" s="61"/>
      <c r="AA153" s="61"/>
      <c r="AB153" s="45"/>
      <c r="AC153" s="45"/>
      <c r="AD153" s="45"/>
    </row>
    <row r="154" spans="1:30" s="14" customFormat="1" ht="12" customHeight="1">
      <c r="A154" s="34"/>
      <c r="B154" s="34"/>
      <c r="C154" s="46"/>
      <c r="D154" s="59"/>
      <c r="E154" s="59"/>
      <c r="F154" s="59"/>
      <c r="G154" s="59"/>
      <c r="H154" s="59"/>
      <c r="I154" s="59"/>
      <c r="J154" s="62"/>
      <c r="K154" s="62"/>
      <c r="L154" s="45"/>
      <c r="M154" s="62"/>
      <c r="N154" s="62"/>
      <c r="O154" s="59"/>
      <c r="P154" s="59"/>
      <c r="Q154" s="45"/>
      <c r="R154" s="59"/>
      <c r="S154" s="59"/>
      <c r="T154" s="46"/>
      <c r="U154" s="46"/>
      <c r="V154" s="46"/>
      <c r="W154" s="46"/>
      <c r="X154" s="61"/>
      <c r="Y154" s="61"/>
      <c r="Z154" s="61"/>
      <c r="AA154" s="61"/>
      <c r="AB154" s="45"/>
      <c r="AC154" s="45"/>
      <c r="AD154" s="45"/>
    </row>
    <row r="155" spans="1:30" s="14" customFormat="1" ht="12" customHeight="1">
      <c r="A155" s="34"/>
      <c r="B155" s="34"/>
      <c r="C155" s="46"/>
      <c r="D155" s="59"/>
      <c r="E155" s="59"/>
      <c r="F155" s="59"/>
      <c r="G155" s="59"/>
      <c r="H155" s="59"/>
      <c r="I155" s="59"/>
      <c r="J155" s="62"/>
      <c r="K155" s="62"/>
      <c r="L155" s="45"/>
      <c r="M155" s="62"/>
      <c r="N155" s="62"/>
      <c r="O155" s="59"/>
      <c r="P155" s="59"/>
      <c r="Q155" s="45"/>
      <c r="R155" s="59"/>
      <c r="S155" s="59"/>
      <c r="T155" s="46"/>
      <c r="U155" s="46"/>
      <c r="V155" s="46"/>
      <c r="W155" s="46"/>
      <c r="X155" s="61"/>
      <c r="Y155" s="61"/>
      <c r="Z155" s="61"/>
      <c r="AA155" s="61"/>
      <c r="AB155" s="45"/>
      <c r="AC155" s="45"/>
      <c r="AD155" s="45"/>
    </row>
    <row r="156" spans="1:30" s="14" customFormat="1" ht="17.25" customHeight="1">
      <c r="A156" s="13"/>
      <c r="B156" s="13"/>
      <c r="C156" s="63"/>
      <c r="D156" s="59"/>
      <c r="E156" s="59"/>
      <c r="F156" s="59"/>
      <c r="G156" s="59"/>
      <c r="H156" s="59"/>
      <c r="I156" s="59"/>
      <c r="J156" s="62"/>
      <c r="K156" s="62"/>
      <c r="L156" s="45"/>
      <c r="M156" s="62"/>
      <c r="N156" s="62"/>
      <c r="O156" s="59"/>
      <c r="P156" s="59"/>
      <c r="Q156" s="45"/>
      <c r="R156" s="59"/>
      <c r="S156" s="59"/>
      <c r="T156" s="63"/>
      <c r="U156" s="63"/>
      <c r="V156" s="63"/>
      <c r="W156" s="63"/>
      <c r="X156" s="61"/>
      <c r="Y156" s="61"/>
      <c r="Z156" s="61"/>
      <c r="AA156" s="61"/>
      <c r="AB156" s="45"/>
      <c r="AC156" s="45"/>
      <c r="AD156" s="45"/>
    </row>
    <row r="157" spans="1:30" s="14" customFormat="1" ht="12" customHeight="1">
      <c r="A157" s="34"/>
      <c r="B157" s="34"/>
      <c r="C157" s="46"/>
      <c r="D157" s="59"/>
      <c r="E157" s="59"/>
      <c r="F157" s="59"/>
      <c r="G157" s="59"/>
      <c r="H157" s="59"/>
      <c r="I157" s="59"/>
      <c r="J157" s="62"/>
      <c r="K157" s="62"/>
      <c r="L157" s="45"/>
      <c r="M157" s="62"/>
      <c r="N157" s="62"/>
      <c r="O157" s="59"/>
      <c r="P157" s="59"/>
      <c r="Q157" s="45"/>
      <c r="R157" s="59"/>
      <c r="S157" s="59"/>
      <c r="T157" s="46"/>
      <c r="U157" s="46"/>
      <c r="V157" s="46"/>
      <c r="W157" s="46"/>
      <c r="X157" s="61"/>
      <c r="Y157" s="61"/>
      <c r="Z157" s="61"/>
      <c r="AA157" s="61"/>
      <c r="AB157" s="45"/>
      <c r="AC157" s="45"/>
      <c r="AD157" s="45"/>
    </row>
    <row r="158" spans="1:30" s="14" customFormat="1" ht="12" customHeight="1">
      <c r="A158" s="34"/>
      <c r="B158" s="34"/>
      <c r="C158" s="46"/>
      <c r="D158" s="59"/>
      <c r="E158" s="59"/>
      <c r="F158" s="59"/>
      <c r="G158" s="59"/>
      <c r="H158" s="59"/>
      <c r="I158" s="59"/>
      <c r="J158" s="62"/>
      <c r="K158" s="62"/>
      <c r="L158" s="45"/>
      <c r="M158" s="62"/>
      <c r="N158" s="62"/>
      <c r="O158" s="59"/>
      <c r="P158" s="59"/>
      <c r="Q158" s="45"/>
      <c r="R158" s="59"/>
      <c r="S158" s="59"/>
      <c r="T158" s="46"/>
      <c r="U158" s="46"/>
      <c r="V158" s="46"/>
      <c r="W158" s="46"/>
      <c r="X158" s="61"/>
      <c r="Y158" s="61"/>
      <c r="Z158" s="61"/>
      <c r="AA158" s="61"/>
      <c r="AB158" s="45"/>
      <c r="AC158" s="45"/>
      <c r="AD158" s="45"/>
    </row>
    <row r="159" spans="1:30" s="14" customFormat="1" ht="12" customHeight="1">
      <c r="A159" s="34"/>
      <c r="B159" s="34"/>
      <c r="C159" s="46"/>
      <c r="D159" s="59"/>
      <c r="E159" s="59"/>
      <c r="F159" s="59"/>
      <c r="G159" s="59"/>
      <c r="H159" s="59"/>
      <c r="I159" s="59"/>
      <c r="J159" s="62"/>
      <c r="K159" s="62"/>
      <c r="L159" s="45"/>
      <c r="M159" s="62"/>
      <c r="N159" s="62"/>
      <c r="O159" s="59"/>
      <c r="P159" s="59"/>
      <c r="Q159" s="45"/>
      <c r="R159" s="59"/>
      <c r="S159" s="59"/>
      <c r="T159" s="46"/>
      <c r="U159" s="46"/>
      <c r="V159" s="46"/>
      <c r="W159" s="46"/>
      <c r="X159" s="61"/>
      <c r="Y159" s="61"/>
      <c r="Z159" s="61"/>
      <c r="AA159" s="61"/>
      <c r="AB159" s="45"/>
      <c r="AC159" s="45"/>
      <c r="AD159" s="45"/>
    </row>
    <row r="160" spans="1:30" s="14" customFormat="1" ht="12" customHeight="1">
      <c r="A160" s="34"/>
      <c r="B160" s="34"/>
      <c r="L160" s="64"/>
      <c r="Q160" s="64"/>
      <c r="U160" s="65"/>
      <c r="X160" s="61"/>
      <c r="Y160" s="61"/>
      <c r="Z160" s="61"/>
      <c r="AA160" s="61"/>
      <c r="AB160" s="45"/>
      <c r="AC160" s="45"/>
      <c r="AD160" s="45"/>
    </row>
    <row r="161" spans="34:35" ht="12" customHeight="1">
      <c r="AH161" s="14"/>
      <c r="AI161" s="14"/>
    </row>
    <row r="162" spans="34:35" ht="12" customHeight="1">
      <c r="AH162" s="14"/>
      <c r="AI162" s="14"/>
    </row>
    <row r="163" spans="34:35" ht="12" customHeight="1">
      <c r="AH163" s="14"/>
      <c r="AI163" s="14"/>
    </row>
    <row r="164" spans="34:35" ht="12" customHeight="1">
      <c r="AH164" s="14"/>
      <c r="AI164" s="14"/>
    </row>
    <row r="165" spans="34:35" ht="12" customHeight="1">
      <c r="AH165" s="14"/>
      <c r="AI165" s="14"/>
    </row>
    <row r="166" spans="34:35" ht="12" customHeight="1">
      <c r="AH166" s="14"/>
      <c r="AI166" s="14"/>
    </row>
    <row r="167" spans="34:35" ht="12" customHeight="1">
      <c r="AH167" s="14"/>
      <c r="AI167" s="14"/>
    </row>
    <row r="168" spans="34:35" ht="12" customHeight="1">
      <c r="AH168" s="14"/>
      <c r="AI168" s="14"/>
    </row>
    <row r="169" spans="34:35" ht="12" customHeight="1">
      <c r="AH169" s="14"/>
      <c r="AI169" s="14"/>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94:B94"/>
    <mergeCell ref="A95:B95"/>
    <mergeCell ref="A96:B96"/>
    <mergeCell ref="A89:B89"/>
    <mergeCell ref="A84:B84"/>
    <mergeCell ref="A85:B85"/>
    <mergeCell ref="A86:B86"/>
    <mergeCell ref="A88:B88"/>
    <mergeCell ref="A87:B87"/>
    <mergeCell ref="A92:B92"/>
    <mergeCell ref="A97:B97"/>
    <mergeCell ref="A104:B104"/>
    <mergeCell ref="A99:B99"/>
    <mergeCell ref="A101:B101"/>
    <mergeCell ref="A102:B102"/>
    <mergeCell ref="A103:B103"/>
    <mergeCell ref="A100:B100"/>
    <mergeCell ref="A98:B98"/>
    <mergeCell ref="A93:B93"/>
    <mergeCell ref="A91:B91"/>
    <mergeCell ref="A90:B90"/>
    <mergeCell ref="A78:B78"/>
    <mergeCell ref="A79:B79"/>
    <mergeCell ref="A80:B80"/>
    <mergeCell ref="A82:B82"/>
    <mergeCell ref="A81:B81"/>
    <mergeCell ref="A83:B83"/>
    <mergeCell ref="A60:B60"/>
    <mergeCell ref="A63:B63"/>
    <mergeCell ref="A64:B64"/>
    <mergeCell ref="A65:B65"/>
    <mergeCell ref="A68:B68"/>
    <mergeCell ref="A69:B69"/>
    <mergeCell ref="A76:B76"/>
    <mergeCell ref="A77:B77"/>
    <mergeCell ref="A61:B61"/>
    <mergeCell ref="A62:B62"/>
    <mergeCell ref="A66:B66"/>
    <mergeCell ref="A67:B67"/>
    <mergeCell ref="A56:B56"/>
    <mergeCell ref="A57:B57"/>
    <mergeCell ref="A52:B52"/>
    <mergeCell ref="A53:B53"/>
    <mergeCell ref="A32:B32"/>
    <mergeCell ref="A33:B33"/>
    <mergeCell ref="A54:B54"/>
    <mergeCell ref="A55:B55"/>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M6:M7"/>
    <mergeCell ref="L6:L7"/>
    <mergeCell ref="Q6:Q7"/>
    <mergeCell ref="AB5:AD5"/>
    <mergeCell ref="E5:H5"/>
    <mergeCell ref="J5:M5"/>
    <mergeCell ref="O5:R5"/>
    <mergeCell ref="T5:V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5.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1">
      <selection activeCell="A1" sqref="A1"/>
    </sheetView>
  </sheetViews>
  <sheetFormatPr defaultColWidth="9.140625" defaultRowHeight="12.75"/>
  <cols>
    <col min="1" max="1" width="9.28125" style="34" customWidth="1"/>
    <col min="2" max="2" width="1.421875" style="34" customWidth="1"/>
    <col min="3" max="3" width="5.28125" style="35" customWidth="1"/>
    <col min="4" max="4" width="0.85546875" style="35" customWidth="1"/>
    <col min="5" max="8" width="5.28125" style="35" customWidth="1"/>
    <col min="9" max="9" width="0.85546875" style="35" customWidth="1"/>
    <col min="10" max="11" width="5.00390625" style="35" customWidth="1"/>
    <col min="12" max="12" width="5.00390625" style="66" customWidth="1"/>
    <col min="13" max="13" width="5.00390625" style="35" customWidth="1"/>
    <col min="14" max="14" width="0.85546875" style="35" customWidth="1"/>
    <col min="15" max="16" width="5.140625" style="35" customWidth="1"/>
    <col min="17" max="17" width="5.140625" style="66" customWidth="1"/>
    <col min="18" max="18" width="5.140625" style="35" customWidth="1"/>
    <col min="19" max="19" width="0.85546875" style="35" customWidth="1"/>
    <col min="20" max="20" width="5.57421875" style="35" customWidth="1"/>
    <col min="21" max="21" width="5.7109375" style="67" customWidth="1"/>
    <col min="22" max="22" width="7.140625" style="35" bestFit="1" customWidth="1"/>
    <col min="23" max="23" width="0.85546875" style="35" customWidth="1"/>
    <col min="24" max="26" width="5.28125" style="61" customWidth="1"/>
    <col min="27" max="27" width="0.85546875" style="61" customWidth="1"/>
    <col min="28" max="30" width="5.00390625" style="68" customWidth="1"/>
    <col min="31" max="31" width="5.00390625" style="35" customWidth="1"/>
    <col min="32" max="32" width="3.57421875" style="35" bestFit="1" customWidth="1"/>
    <col min="33" max="33" width="3.57421875" style="3" bestFit="1" customWidth="1"/>
    <col min="34" max="35" width="5.00390625" style="3" customWidth="1"/>
    <col min="36" max="36" width="9.140625" style="3" customWidth="1"/>
    <col min="37" max="37" width="5.00390625" style="35" customWidth="1"/>
    <col min="38" max="38" width="7.28125" style="35" bestFit="1" customWidth="1"/>
    <col min="39" max="39" width="7.28125" style="35" customWidth="1"/>
    <col min="40" max="49" width="5.00390625" style="35" customWidth="1"/>
    <col min="50" max="16384" width="9.140625" style="35" customWidth="1"/>
  </cols>
  <sheetData>
    <row r="1" spans="3:30" ht="15" customHeight="1">
      <c r="C1" s="138"/>
      <c r="D1" s="138"/>
      <c r="J1" s="36"/>
      <c r="K1" s="391" t="s">
        <v>606</v>
      </c>
      <c r="L1" s="336"/>
      <c r="M1" s="336"/>
      <c r="N1" s="336"/>
      <c r="O1" s="336"/>
      <c r="P1" s="336"/>
      <c r="Q1" s="336"/>
      <c r="R1" s="336"/>
      <c r="S1" s="336"/>
      <c r="T1" s="336"/>
      <c r="U1" s="336"/>
      <c r="V1" s="336"/>
      <c r="W1" s="336"/>
      <c r="X1" s="336"/>
      <c r="Y1" s="336"/>
      <c r="Z1" s="336"/>
      <c r="AA1" s="336"/>
      <c r="AB1" s="336"/>
      <c r="AC1" s="336"/>
      <c r="AD1" s="336"/>
    </row>
    <row r="2" spans="3:30" ht="24.75" customHeight="1">
      <c r="C2" s="239"/>
      <c r="D2" s="239"/>
      <c r="J2" s="36"/>
      <c r="K2" s="392" t="s">
        <v>620</v>
      </c>
      <c r="L2" s="336"/>
      <c r="M2" s="336"/>
      <c r="N2" s="336"/>
      <c r="O2" s="336"/>
      <c r="P2" s="336"/>
      <c r="Q2" s="336"/>
      <c r="R2" s="336"/>
      <c r="S2" s="336"/>
      <c r="T2" s="336"/>
      <c r="U2" s="336"/>
      <c r="V2" s="336"/>
      <c r="W2" s="336"/>
      <c r="X2" s="336"/>
      <c r="Y2" s="336"/>
      <c r="Z2" s="336"/>
      <c r="AA2" s="336"/>
      <c r="AB2" s="336"/>
      <c r="AC2" s="336"/>
      <c r="AD2" s="336"/>
    </row>
    <row r="3" spans="1:36" ht="26.25" customHeight="1">
      <c r="A3" s="37"/>
      <c r="B3" s="37"/>
      <c r="C3" s="38"/>
      <c r="D3" s="38"/>
      <c r="E3" s="38"/>
      <c r="F3" s="38"/>
      <c r="G3" s="38"/>
      <c r="H3" s="38"/>
      <c r="I3" s="38"/>
      <c r="J3" s="174"/>
      <c r="K3" s="353" t="s">
        <v>383</v>
      </c>
      <c r="L3" s="336"/>
      <c r="M3" s="336"/>
      <c r="N3" s="336"/>
      <c r="O3" s="336"/>
      <c r="P3" s="336"/>
      <c r="Q3" s="336"/>
      <c r="R3" s="336"/>
      <c r="S3" s="336"/>
      <c r="T3" s="336"/>
      <c r="U3" s="336"/>
      <c r="V3" s="336"/>
      <c r="W3" s="336"/>
      <c r="X3" s="336"/>
      <c r="Y3" s="336"/>
      <c r="Z3" s="336"/>
      <c r="AA3" s="336"/>
      <c r="AB3" s="336"/>
      <c r="AC3" s="336"/>
      <c r="AD3" s="336"/>
      <c r="AG3" s="23"/>
      <c r="AH3" s="23"/>
      <c r="AI3" s="23"/>
      <c r="AJ3" s="23"/>
    </row>
    <row r="4" spans="1:30" ht="26.25" customHeight="1" hidden="1">
      <c r="A4" s="37"/>
      <c r="B4" s="37"/>
      <c r="C4" s="139"/>
      <c r="D4" s="161"/>
      <c r="E4" s="38"/>
      <c r="F4" s="38"/>
      <c r="G4" s="38"/>
      <c r="H4" s="38"/>
      <c r="I4" s="38"/>
      <c r="J4" s="39"/>
      <c r="K4" s="39"/>
      <c r="L4" s="40"/>
      <c r="M4" s="139"/>
      <c r="N4" s="161"/>
      <c r="O4" s="139"/>
      <c r="P4" s="139"/>
      <c r="Q4" s="139"/>
      <c r="R4" s="139"/>
      <c r="S4" s="161"/>
      <c r="T4" s="139"/>
      <c r="U4" s="139"/>
      <c r="V4" s="139"/>
      <c r="W4" s="161"/>
      <c r="X4" s="139"/>
      <c r="Y4" s="139"/>
      <c r="Z4" s="139"/>
      <c r="AA4" s="161"/>
      <c r="AB4" s="139"/>
      <c r="AC4" s="139"/>
      <c r="AD4" s="139"/>
    </row>
    <row r="5" spans="1:30" s="34" customFormat="1" ht="13.5" customHeight="1">
      <c r="A5" s="41"/>
      <c r="B5" s="41"/>
      <c r="C5" s="240" t="s">
        <v>419</v>
      </c>
      <c r="D5" s="172"/>
      <c r="E5" s="381" t="s">
        <v>228</v>
      </c>
      <c r="F5" s="382"/>
      <c r="G5" s="382"/>
      <c r="H5" s="382"/>
      <c r="I5" s="172"/>
      <c r="J5" s="381" t="s">
        <v>321</v>
      </c>
      <c r="K5" s="382"/>
      <c r="L5" s="382"/>
      <c r="M5" s="382"/>
      <c r="N5" s="172"/>
      <c r="O5" s="381" t="s">
        <v>461</v>
      </c>
      <c r="P5" s="382"/>
      <c r="Q5" s="382"/>
      <c r="R5" s="382"/>
      <c r="S5" s="172"/>
      <c r="T5" s="383" t="s">
        <v>420</v>
      </c>
      <c r="U5" s="384"/>
      <c r="V5" s="384"/>
      <c r="W5" s="73"/>
      <c r="X5" s="383" t="s">
        <v>421</v>
      </c>
      <c r="Y5" s="384"/>
      <c r="Z5" s="384"/>
      <c r="AA5" s="173"/>
      <c r="AB5" s="379" t="s">
        <v>462</v>
      </c>
      <c r="AC5" s="380"/>
      <c r="AD5" s="380"/>
    </row>
    <row r="6" spans="1:30" s="34" customFormat="1" ht="18" customHeight="1">
      <c r="A6" s="41"/>
      <c r="B6" s="41"/>
      <c r="C6" s="386" t="s">
        <v>619</v>
      </c>
      <c r="D6" s="168"/>
      <c r="E6" s="377" t="s">
        <v>619</v>
      </c>
      <c r="F6" s="377" t="s">
        <v>618</v>
      </c>
      <c r="G6" s="377" t="s">
        <v>114</v>
      </c>
      <c r="H6" s="377" t="s">
        <v>617</v>
      </c>
      <c r="I6" s="168"/>
      <c r="J6" s="377" t="s">
        <v>619</v>
      </c>
      <c r="K6" s="377" t="s">
        <v>618</v>
      </c>
      <c r="L6" s="377" t="s">
        <v>114</v>
      </c>
      <c r="M6" s="377" t="s">
        <v>617</v>
      </c>
      <c r="N6" s="168"/>
      <c r="O6" s="377" t="s">
        <v>619</v>
      </c>
      <c r="P6" s="377" t="s">
        <v>618</v>
      </c>
      <c r="Q6" s="377" t="s">
        <v>114</v>
      </c>
      <c r="R6" s="377" t="s">
        <v>617</v>
      </c>
      <c r="S6" s="168"/>
      <c r="T6" s="393" t="s">
        <v>618</v>
      </c>
      <c r="U6" s="393" t="s">
        <v>114</v>
      </c>
      <c r="V6" s="389" t="s">
        <v>617</v>
      </c>
      <c r="W6" s="169"/>
      <c r="X6" s="388" t="s">
        <v>651</v>
      </c>
      <c r="Y6" s="388"/>
      <c r="Z6" s="388"/>
      <c r="AA6" s="170"/>
      <c r="AB6" s="388" t="s">
        <v>651</v>
      </c>
      <c r="AC6" s="388"/>
      <c r="AD6" s="388"/>
    </row>
    <row r="7" spans="1:30" s="43" customFormat="1" ht="31.5" customHeight="1">
      <c r="A7" s="42"/>
      <c r="B7" s="42"/>
      <c r="C7" s="387"/>
      <c r="D7" s="168"/>
      <c r="E7" s="378"/>
      <c r="F7" s="378"/>
      <c r="G7" s="378"/>
      <c r="H7" s="378"/>
      <c r="I7" s="168"/>
      <c r="J7" s="378"/>
      <c r="K7" s="378"/>
      <c r="L7" s="378"/>
      <c r="M7" s="378"/>
      <c r="N7" s="168"/>
      <c r="O7" s="378"/>
      <c r="P7" s="378"/>
      <c r="Q7" s="378"/>
      <c r="R7" s="378"/>
      <c r="S7" s="168"/>
      <c r="T7" s="394"/>
      <c r="U7" s="394"/>
      <c r="V7" s="390"/>
      <c r="W7" s="169"/>
      <c r="X7" s="278" t="s">
        <v>618</v>
      </c>
      <c r="Y7" s="279" t="s">
        <v>114</v>
      </c>
      <c r="Z7" s="293" t="s">
        <v>617</v>
      </c>
      <c r="AA7" s="171"/>
      <c r="AB7" s="281" t="s">
        <v>618</v>
      </c>
      <c r="AC7" s="282" t="s">
        <v>114</v>
      </c>
      <c r="AD7" s="282" t="s">
        <v>617</v>
      </c>
    </row>
    <row r="8" spans="1:30" s="14" customFormat="1" ht="12.75" customHeight="1">
      <c r="A8" s="385" t="s">
        <v>233</v>
      </c>
      <c r="B8" s="385"/>
      <c r="C8" s="46">
        <v>290.0048976461012</v>
      </c>
      <c r="D8" s="45"/>
      <c r="E8" s="45">
        <v>2.975834456432749</v>
      </c>
      <c r="F8" s="45">
        <v>3.125967606567062</v>
      </c>
      <c r="G8" s="45">
        <v>3.2288450959041763</v>
      </c>
      <c r="H8" s="45">
        <v>3.1252242710791944</v>
      </c>
      <c r="I8" s="45"/>
      <c r="J8" s="45">
        <v>0.05242979638482233</v>
      </c>
      <c r="K8" s="45">
        <v>0.015886681220475277</v>
      </c>
      <c r="L8" s="45">
        <v>0.007490202848075331</v>
      </c>
      <c r="M8" s="45">
        <v>0.0022431710247465494</v>
      </c>
      <c r="N8" s="45"/>
      <c r="O8" s="45">
        <v>0.892854799088539</v>
      </c>
      <c r="P8" s="45">
        <v>0.8452093280266635</v>
      </c>
      <c r="Q8" s="45">
        <v>0.8171788645715267</v>
      </c>
      <c r="R8" s="45">
        <v>0.8526464321134011</v>
      </c>
      <c r="S8" s="45"/>
      <c r="T8" s="260">
        <v>3118.4986496701767</v>
      </c>
      <c r="U8" s="260">
        <v>12190.748881542619</v>
      </c>
      <c r="V8" s="260">
        <v>144769.81874283883</v>
      </c>
      <c r="W8" s="260"/>
      <c r="X8" s="294">
        <v>0.004190221979904467</v>
      </c>
      <c r="Y8" s="294">
        <v>2.0515593376415266E-07</v>
      </c>
      <c r="Z8" s="47">
        <v>0.0028790161164944763</v>
      </c>
      <c r="AA8" s="47"/>
      <c r="AB8" s="248">
        <v>-0.1766818679786239</v>
      </c>
      <c r="AC8" s="249">
        <v>-0.30890599813731073</v>
      </c>
      <c r="AD8" s="249">
        <v>-0.17519034377055784</v>
      </c>
    </row>
    <row r="9" spans="1:30" s="14" customFormat="1" ht="12.75" customHeight="1">
      <c r="A9" s="385" t="s">
        <v>239</v>
      </c>
      <c r="B9" s="385"/>
      <c r="C9" s="46">
        <v>292.00000000000114</v>
      </c>
      <c r="D9" s="45"/>
      <c r="E9" s="45">
        <v>2.6748429934320885</v>
      </c>
      <c r="F9" s="45">
        <v>2.722208929788126</v>
      </c>
      <c r="G9" s="45">
        <v>2.905730073561597</v>
      </c>
      <c r="H9" s="45">
        <v>2.7924725195210582</v>
      </c>
      <c r="I9" s="45"/>
      <c r="J9" s="45">
        <v>0.05404344064260839</v>
      </c>
      <c r="K9" s="45">
        <v>0.017001682027213225</v>
      </c>
      <c r="L9" s="45">
        <v>0.007859631076912944</v>
      </c>
      <c r="M9" s="45">
        <v>0.002323464008449953</v>
      </c>
      <c r="N9" s="45"/>
      <c r="O9" s="45">
        <v>0.9234947185205853</v>
      </c>
      <c r="P9" s="45">
        <v>0.9070646672415205</v>
      </c>
      <c r="Q9" s="45">
        <v>0.8588674049092171</v>
      </c>
      <c r="R9" s="45">
        <v>0.8846039282046742</v>
      </c>
      <c r="S9" s="45"/>
      <c r="T9" s="260">
        <v>3136.378965920542</v>
      </c>
      <c r="U9" s="260">
        <v>303.43639336808405</v>
      </c>
      <c r="V9" s="260">
        <v>292.0767361030092</v>
      </c>
      <c r="W9" s="260"/>
      <c r="X9" s="47">
        <v>0.39630491967608916</v>
      </c>
      <c r="Y9" s="47">
        <v>3.127066786352448E-05</v>
      </c>
      <c r="Z9" s="47">
        <v>0.030465187630926933</v>
      </c>
      <c r="AA9" s="47"/>
      <c r="AB9" s="249">
        <v>-0.052130589509250196</v>
      </c>
      <c r="AC9" s="249">
        <v>-0.26832939846948173</v>
      </c>
      <c r="AD9" s="249">
        <v>-0.1329622611051902</v>
      </c>
    </row>
    <row r="10" spans="1:30" s="14" customFormat="1" ht="12.75" customHeight="1">
      <c r="A10" s="385" t="s">
        <v>242</v>
      </c>
      <c r="B10" s="385"/>
      <c r="C10" s="46">
        <v>289.64316985474017</v>
      </c>
      <c r="D10" s="45"/>
      <c r="E10" s="45">
        <v>2.658786775082836</v>
      </c>
      <c r="F10" s="45">
        <v>2.626974126285792</v>
      </c>
      <c r="G10" s="45">
        <v>2.5589870898384137</v>
      </c>
      <c r="H10" s="45">
        <v>2.5054308270886234</v>
      </c>
      <c r="I10" s="45"/>
      <c r="J10" s="45">
        <v>0.05833693840085542</v>
      </c>
      <c r="K10" s="45">
        <v>0.018250497819605943</v>
      </c>
      <c r="L10" s="45">
        <v>0.00895051054564896</v>
      </c>
      <c r="M10" s="45">
        <v>0.002579657522083063</v>
      </c>
      <c r="N10" s="45"/>
      <c r="O10" s="45">
        <v>0.992830885399279</v>
      </c>
      <c r="P10" s="45">
        <v>0.9721716603236573</v>
      </c>
      <c r="Q10" s="45">
        <v>0.9769698645309752</v>
      </c>
      <c r="R10" s="45">
        <v>0.9810397737942841</v>
      </c>
      <c r="S10" s="45"/>
      <c r="T10" s="260">
        <v>3125.1471752776283</v>
      </c>
      <c r="U10" s="260">
        <v>12201.893430928225</v>
      </c>
      <c r="V10" s="260">
        <v>144914.55914116767</v>
      </c>
      <c r="W10" s="260"/>
      <c r="X10" s="47">
        <v>0.5965327106848772</v>
      </c>
      <c r="Y10" s="47">
        <v>0.08598617800908004</v>
      </c>
      <c r="Z10" s="47">
        <v>0.00786919571676328</v>
      </c>
      <c r="AA10" s="47"/>
      <c r="AB10" s="249">
        <v>0.032658566340819525</v>
      </c>
      <c r="AC10" s="249">
        <v>0.10211273901952057</v>
      </c>
      <c r="AD10" s="249">
        <v>0.15631604230232188</v>
      </c>
    </row>
    <row r="11" spans="1:30" s="14" customFormat="1" ht="12.75" customHeight="1">
      <c r="A11" s="385" t="s">
        <v>244</v>
      </c>
      <c r="B11" s="385"/>
      <c r="C11" s="46">
        <v>291.152795436024</v>
      </c>
      <c r="D11" s="45"/>
      <c r="E11" s="45">
        <v>3.2519643262392197</v>
      </c>
      <c r="F11" s="45">
        <v>3.279229573769628</v>
      </c>
      <c r="G11" s="45">
        <v>3.390064433329684</v>
      </c>
      <c r="H11" s="45">
        <v>3.3521423038380216</v>
      </c>
      <c r="I11" s="45"/>
      <c r="J11" s="45">
        <v>0.04755987267079608</v>
      </c>
      <c r="K11" s="45">
        <v>0.014333765131131462</v>
      </c>
      <c r="L11" s="45">
        <v>0.0065463523334861684</v>
      </c>
      <c r="M11" s="45">
        <v>0.0019299600958524105</v>
      </c>
      <c r="N11" s="45"/>
      <c r="O11" s="45">
        <v>0.811523621023153</v>
      </c>
      <c r="P11" s="45">
        <v>0.7643304481250464</v>
      </c>
      <c r="Q11" s="45">
        <v>0.7158323160374621</v>
      </c>
      <c r="R11" s="45">
        <v>0.7351325982696321</v>
      </c>
      <c r="S11" s="45"/>
      <c r="T11" s="260">
        <v>3132.5776370719295</v>
      </c>
      <c r="U11" s="260">
        <v>301.24878775020056</v>
      </c>
      <c r="V11" s="260">
        <v>145378.22495276108</v>
      </c>
      <c r="W11" s="260"/>
      <c r="X11" s="47">
        <v>0.5644304575589605</v>
      </c>
      <c r="Y11" s="47">
        <v>0.004306953215805646</v>
      </c>
      <c r="Z11" s="47">
        <v>0.020212783751106942</v>
      </c>
      <c r="AA11" s="47"/>
      <c r="AB11" s="249">
        <v>-0.03546360137375919</v>
      </c>
      <c r="AC11" s="249">
        <v>-0.19227383059215045</v>
      </c>
      <c r="AD11" s="249">
        <v>-0.13624226268392226</v>
      </c>
    </row>
    <row r="12" spans="1:30" s="14" customFormat="1" ht="12.75" customHeight="1">
      <c r="A12" s="385" t="s">
        <v>247</v>
      </c>
      <c r="B12" s="385"/>
      <c r="C12" s="46">
        <v>291.15279543602395</v>
      </c>
      <c r="D12" s="45"/>
      <c r="E12" s="45">
        <v>2.7067242413868664</v>
      </c>
      <c r="F12" s="45">
        <v>2.8018011326675083</v>
      </c>
      <c r="G12" s="45">
        <v>2.8746693765594724</v>
      </c>
      <c r="H12" s="45">
        <v>2.8543812305482605</v>
      </c>
      <c r="I12" s="45"/>
      <c r="J12" s="45">
        <v>0.05495165100033195</v>
      </c>
      <c r="K12" s="45">
        <v>0.017883143958412364</v>
      </c>
      <c r="L12" s="45">
        <v>0.008308144602339551</v>
      </c>
      <c r="M12" s="45">
        <v>0.0024388450002591393</v>
      </c>
      <c r="N12" s="45"/>
      <c r="O12" s="45">
        <v>0.9376510132747482</v>
      </c>
      <c r="P12" s="45">
        <v>0.952175648229137</v>
      </c>
      <c r="Q12" s="45">
        <v>0.9074374725464799</v>
      </c>
      <c r="R12" s="45">
        <v>0.9279299773535992</v>
      </c>
      <c r="S12" s="45"/>
      <c r="T12" s="260">
        <v>3124.109268573797</v>
      </c>
      <c r="U12" s="260">
        <v>12218.73750478838</v>
      </c>
      <c r="V12" s="260">
        <v>145053.6314430584</v>
      </c>
      <c r="W12" s="260"/>
      <c r="X12" s="47">
        <v>0.10430522203723513</v>
      </c>
      <c r="Y12" s="47">
        <v>0.0018272684960973997</v>
      </c>
      <c r="Z12" s="47">
        <v>0.006680566833133657</v>
      </c>
      <c r="AA12" s="47"/>
      <c r="AB12" s="249">
        <v>-0.0999929429449971</v>
      </c>
      <c r="AC12" s="249">
        <v>-0.18492767388041417</v>
      </c>
      <c r="AD12" s="249">
        <v>-0.15912178984155964</v>
      </c>
    </row>
    <row r="13" spans="1:30" s="14" customFormat="1" ht="12.75" customHeight="1">
      <c r="A13" s="385" t="s">
        <v>250</v>
      </c>
      <c r="B13" s="385"/>
      <c r="C13" s="46">
        <v>292.00000000000114</v>
      </c>
      <c r="D13" s="45"/>
      <c r="E13" s="45">
        <v>1.9502492928711814</v>
      </c>
      <c r="F13" s="45">
        <v>1.9950168767256447</v>
      </c>
      <c r="G13" s="45">
        <v>2.0141913395810502</v>
      </c>
      <c r="H13" s="45">
        <v>2.09012024314669</v>
      </c>
      <c r="I13" s="45"/>
      <c r="J13" s="45">
        <v>0.04380355406162599</v>
      </c>
      <c r="K13" s="45">
        <v>0.014944786829461551</v>
      </c>
      <c r="L13" s="45">
        <v>0.007295666744426386</v>
      </c>
      <c r="M13" s="45">
        <v>0.0021161827610414537</v>
      </c>
      <c r="N13" s="45"/>
      <c r="O13" s="45">
        <v>0.7485154599215043</v>
      </c>
      <c r="P13" s="45">
        <v>0.7974715768359075</v>
      </c>
      <c r="Q13" s="45">
        <v>0.7972730205539589</v>
      </c>
      <c r="R13" s="45">
        <v>0.8058368246206109</v>
      </c>
      <c r="S13" s="45"/>
      <c r="T13" s="260">
        <v>3137.4163648411177</v>
      </c>
      <c r="U13" s="260">
        <v>12232.19505309085</v>
      </c>
      <c r="V13" s="260">
        <v>145296.6351190945</v>
      </c>
      <c r="W13" s="260"/>
      <c r="X13" s="47">
        <v>0.3583480840663288</v>
      </c>
      <c r="Y13" s="47">
        <v>0.17514509274166012</v>
      </c>
      <c r="Z13" s="47">
        <v>0.003042804341542936</v>
      </c>
      <c r="AA13" s="47"/>
      <c r="AB13" s="249">
        <v>-0.056449319653465224</v>
      </c>
      <c r="AC13" s="249">
        <v>-0.08031429504586535</v>
      </c>
      <c r="AD13" s="249">
        <v>-0.17359615234513906</v>
      </c>
    </row>
    <row r="14" spans="1:30" s="14" customFormat="1" ht="12.75" customHeight="1">
      <c r="A14" s="385" t="s">
        <v>252</v>
      </c>
      <c r="B14" s="385"/>
      <c r="C14" s="46">
        <v>292.00000000000114</v>
      </c>
      <c r="D14" s="45"/>
      <c r="E14" s="45">
        <v>2.5909489908432777</v>
      </c>
      <c r="F14" s="45">
        <v>2.628116525269655</v>
      </c>
      <c r="G14" s="45">
        <v>2.617580547529811</v>
      </c>
      <c r="H14" s="45">
        <v>2.557311102525434</v>
      </c>
      <c r="I14" s="45"/>
      <c r="J14" s="45">
        <v>0.053378985282350314</v>
      </c>
      <c r="K14" s="45">
        <v>0.017313688760853912</v>
      </c>
      <c r="L14" s="45">
        <v>0.008234616260028575</v>
      </c>
      <c r="M14" s="45">
        <v>0.0023952795303185813</v>
      </c>
      <c r="N14" s="45"/>
      <c r="O14" s="45">
        <v>0.9121405003473027</v>
      </c>
      <c r="P14" s="45">
        <v>0.9241662655492303</v>
      </c>
      <c r="Q14" s="45">
        <v>0.9001288948776673</v>
      </c>
      <c r="R14" s="45">
        <v>0.9120485866398385</v>
      </c>
      <c r="S14" s="45"/>
      <c r="T14" s="260">
        <v>3139.187372348667</v>
      </c>
      <c r="U14" s="260">
        <v>12238.755521004221</v>
      </c>
      <c r="V14" s="260">
        <v>145275.15699535247</v>
      </c>
      <c r="W14" s="260"/>
      <c r="X14" s="47">
        <v>0.5123230570627395</v>
      </c>
      <c r="Y14" s="47">
        <v>0.6175444237707208</v>
      </c>
      <c r="Z14" s="47">
        <v>0.528956864173006</v>
      </c>
      <c r="AA14" s="47"/>
      <c r="AB14" s="249">
        <v>-0.04026565109386383</v>
      </c>
      <c r="AC14" s="249">
        <v>-0.029576935802843707</v>
      </c>
      <c r="AD14" s="249">
        <v>0.036881677160505444</v>
      </c>
    </row>
    <row r="15" spans="1:30" s="14" customFormat="1" ht="12.75" customHeight="1">
      <c r="A15" s="385" t="s">
        <v>254</v>
      </c>
      <c r="B15" s="385"/>
      <c r="C15" s="46">
        <v>292.00000000000114</v>
      </c>
      <c r="D15" s="45"/>
      <c r="E15" s="45">
        <v>2.6694055323840975</v>
      </c>
      <c r="F15" s="45">
        <v>2.7452899109333386</v>
      </c>
      <c r="G15" s="45">
        <v>2.8186314716381786</v>
      </c>
      <c r="H15" s="45">
        <v>2.7773271042115244</v>
      </c>
      <c r="I15" s="45"/>
      <c r="J15" s="45">
        <v>0.055234035694226025</v>
      </c>
      <c r="K15" s="45">
        <v>0.01811679118762594</v>
      </c>
      <c r="L15" s="45">
        <v>0.008262816103896412</v>
      </c>
      <c r="M15" s="45">
        <v>0.002430186914113424</v>
      </c>
      <c r="N15" s="45"/>
      <c r="O15" s="45">
        <v>0.9438396156809405</v>
      </c>
      <c r="P15" s="45">
        <v>0.9672691714863936</v>
      </c>
      <c r="Q15" s="45">
        <v>0.9045754342475839</v>
      </c>
      <c r="R15" s="45">
        <v>0.9267715108020861</v>
      </c>
      <c r="S15" s="45"/>
      <c r="T15" s="260">
        <v>3140.5727890299786</v>
      </c>
      <c r="U15" s="260">
        <v>12274.872112496849</v>
      </c>
      <c r="V15" s="260">
        <v>145724.01505821204</v>
      </c>
      <c r="W15" s="260"/>
      <c r="X15" s="47">
        <v>0.20076928687563367</v>
      </c>
      <c r="Y15" s="47">
        <v>0.005405357476889886</v>
      </c>
      <c r="Z15" s="47">
        <v>0.046834334642990125</v>
      </c>
      <c r="AA15" s="47"/>
      <c r="AB15" s="249">
        <v>-0.07862670997089057</v>
      </c>
      <c r="AC15" s="249">
        <v>-0.1647947645318257</v>
      </c>
      <c r="AD15" s="249">
        <v>-0.11644463088186384</v>
      </c>
    </row>
    <row r="16" spans="1:30" s="14" customFormat="1" ht="12.75" customHeight="1">
      <c r="A16" s="385" t="s">
        <v>258</v>
      </c>
      <c r="B16" s="385"/>
      <c r="C16" s="46">
        <v>277.49113188551826</v>
      </c>
      <c r="D16" s="45"/>
      <c r="E16" s="45">
        <v>2.8034083387816655</v>
      </c>
      <c r="F16" s="45">
        <v>2.8777181298161554</v>
      </c>
      <c r="G16" s="45">
        <v>2.971743460336241</v>
      </c>
      <c r="H16" s="45">
        <v>2.955265807229362</v>
      </c>
      <c r="I16" s="45"/>
      <c r="J16" s="45">
        <v>0.05103833726065234</v>
      </c>
      <c r="K16" s="45">
        <v>0.016396605931038352</v>
      </c>
      <c r="L16" s="45">
        <v>0.007564584871237973</v>
      </c>
      <c r="M16" s="45">
        <v>0.0021923707518621788</v>
      </c>
      <c r="N16" s="45"/>
      <c r="O16" s="45">
        <v>0.8501999431665912</v>
      </c>
      <c r="P16" s="45">
        <v>0.8602319143317905</v>
      </c>
      <c r="Q16" s="45">
        <v>0.8153517175735872</v>
      </c>
      <c r="R16" s="45">
        <v>0.8219529316808373</v>
      </c>
      <c r="S16" s="45"/>
      <c r="T16" s="260">
        <v>3027.9648645484644</v>
      </c>
      <c r="U16" s="260">
        <v>288.76878050731955</v>
      </c>
      <c r="V16" s="260">
        <v>277.51241432307336</v>
      </c>
      <c r="W16" s="260"/>
      <c r="X16" s="47">
        <v>0.16986623437750104</v>
      </c>
      <c r="Y16" s="47">
        <v>0.0012366039676894442</v>
      </c>
      <c r="Z16" s="47">
        <v>0.0032117731609268316</v>
      </c>
      <c r="AA16" s="47"/>
      <c r="AB16" s="249">
        <v>-0.08647503611707683</v>
      </c>
      <c r="AC16" s="249">
        <v>-0.2062478591793375</v>
      </c>
      <c r="AD16" s="249">
        <v>-0.18473934732318864</v>
      </c>
    </row>
    <row r="17" spans="1:30" s="14" customFormat="1" ht="12.75" customHeight="1">
      <c r="A17" s="385" t="s">
        <v>260</v>
      </c>
      <c r="B17" s="385"/>
      <c r="C17" s="46">
        <v>279.7869274653639</v>
      </c>
      <c r="D17" s="45"/>
      <c r="E17" s="45">
        <v>1.8645659883441672</v>
      </c>
      <c r="F17" s="45">
        <v>1.8935893524324217</v>
      </c>
      <c r="G17" s="45">
        <v>1.8605743938890296</v>
      </c>
      <c r="H17" s="45">
        <v>1.8598638938151386</v>
      </c>
      <c r="I17" s="45"/>
      <c r="J17" s="45">
        <v>0.05679708788316186</v>
      </c>
      <c r="K17" s="45">
        <v>0.01860684955281136</v>
      </c>
      <c r="L17" s="45">
        <v>0.008917156834190016</v>
      </c>
      <c r="M17" s="45">
        <v>0.0025511050336577837</v>
      </c>
      <c r="N17" s="45"/>
      <c r="O17" s="45">
        <v>0.9500353788749577</v>
      </c>
      <c r="P17" s="45">
        <v>0.9785559637731832</v>
      </c>
      <c r="Q17" s="45">
        <v>0.9627981144628593</v>
      </c>
      <c r="R17" s="45">
        <v>0.9580283083461908</v>
      </c>
      <c r="S17" s="45"/>
      <c r="T17" s="260">
        <v>3043.617952503677</v>
      </c>
      <c r="U17" s="260">
        <v>11935.615159603522</v>
      </c>
      <c r="V17" s="260">
        <v>141304.0521577694</v>
      </c>
      <c r="W17" s="260"/>
      <c r="X17" s="47">
        <v>0.63551982443128</v>
      </c>
      <c r="Y17" s="47">
        <v>0.9453488310981097</v>
      </c>
      <c r="Z17" s="47">
        <v>0.9346333736923503</v>
      </c>
      <c r="AA17" s="47"/>
      <c r="AB17" s="249">
        <v>-0.029737716601630333</v>
      </c>
      <c r="AC17" s="249">
        <v>0.004147102770746764</v>
      </c>
      <c r="AD17" s="249">
        <v>0.004908176059454409</v>
      </c>
    </row>
    <row r="18" spans="1:30" s="14" customFormat="1" ht="12.75" customHeight="1">
      <c r="A18" s="385" t="s">
        <v>262</v>
      </c>
      <c r="B18" s="385"/>
      <c r="C18" s="46">
        <v>278.09251833740944</v>
      </c>
      <c r="D18" s="45"/>
      <c r="E18" s="45">
        <v>1.7873086131145839</v>
      </c>
      <c r="F18" s="45">
        <v>1.8055828530093787</v>
      </c>
      <c r="G18" s="45">
        <v>1.8189604037364695</v>
      </c>
      <c r="H18" s="45">
        <v>1.7372121327682926</v>
      </c>
      <c r="I18" s="45"/>
      <c r="J18" s="45">
        <v>0.05851341896108275</v>
      </c>
      <c r="K18" s="45">
        <v>0.018208419642369054</v>
      </c>
      <c r="L18" s="45">
        <v>0.008698680996685748</v>
      </c>
      <c r="M18" s="45">
        <v>0.0024351166401086</v>
      </c>
      <c r="N18" s="45"/>
      <c r="O18" s="45">
        <v>0.9757759893231543</v>
      </c>
      <c r="P18" s="45">
        <v>0.9556521449986138</v>
      </c>
      <c r="Q18" s="45">
        <v>0.9373543050616787</v>
      </c>
      <c r="R18" s="45">
        <v>0.9127936925708965</v>
      </c>
      <c r="S18" s="45"/>
      <c r="T18" s="260">
        <v>3030.671124598487</v>
      </c>
      <c r="U18" s="260">
        <v>11887.924625608388</v>
      </c>
      <c r="V18" s="260">
        <v>140785.6040713595</v>
      </c>
      <c r="W18" s="260"/>
      <c r="X18" s="47">
        <v>0.7616643207795795</v>
      </c>
      <c r="Y18" s="47">
        <v>0.5782631784095327</v>
      </c>
      <c r="Z18" s="47">
        <v>0.36061590944727084</v>
      </c>
      <c r="AA18" s="47"/>
      <c r="AB18" s="249">
        <v>-0.01908517621774118</v>
      </c>
      <c r="AC18" s="249">
        <v>-0.03373428296011674</v>
      </c>
      <c r="AD18" s="249">
        <v>0.05487487942187213</v>
      </c>
    </row>
    <row r="19" spans="1:30" s="14" customFormat="1" ht="12.75" customHeight="1">
      <c r="A19" s="385" t="s">
        <v>264</v>
      </c>
      <c r="B19" s="385"/>
      <c r="C19" s="46">
        <v>278.5779951100256</v>
      </c>
      <c r="D19" s="45"/>
      <c r="E19" s="45">
        <v>2.9733000170852515</v>
      </c>
      <c r="F19" s="45">
        <v>2.9228800359200657</v>
      </c>
      <c r="G19" s="45">
        <v>2.8848217918543626</v>
      </c>
      <c r="H19" s="45">
        <v>2.8772053968375095</v>
      </c>
      <c r="I19" s="45"/>
      <c r="J19" s="45">
        <v>0.05929773824902675</v>
      </c>
      <c r="K19" s="45">
        <v>0.019155379911534882</v>
      </c>
      <c r="L19" s="45">
        <v>0.009307403032215176</v>
      </c>
      <c r="M19" s="45">
        <v>0.002683296064620264</v>
      </c>
      <c r="N19" s="45"/>
      <c r="O19" s="45">
        <v>0.9897181460734207</v>
      </c>
      <c r="P19" s="45">
        <v>1.0077398926364751</v>
      </c>
      <c r="Q19" s="45">
        <v>1.0052505508685057</v>
      </c>
      <c r="R19" s="45">
        <v>1.0081574798092892</v>
      </c>
      <c r="S19" s="45"/>
      <c r="T19" s="260">
        <v>3044.2547251209257</v>
      </c>
      <c r="U19" s="260">
        <v>11941.762141939684</v>
      </c>
      <c r="V19" s="260">
        <v>141439.15102632064</v>
      </c>
      <c r="W19" s="260"/>
      <c r="X19" s="47">
        <v>0.4253566770816606</v>
      </c>
      <c r="Y19" s="47">
        <v>0.14643592495838975</v>
      </c>
      <c r="Z19" s="47">
        <v>0.1119738090258301</v>
      </c>
      <c r="AA19" s="47"/>
      <c r="AB19" s="249">
        <v>0.05011378452900439</v>
      </c>
      <c r="AC19" s="249">
        <v>0.0880474761739886</v>
      </c>
      <c r="AD19" s="249">
        <v>0.09532046343288819</v>
      </c>
    </row>
    <row r="20" spans="1:30" s="14" customFormat="1" ht="12.75" customHeight="1">
      <c r="A20" s="385" t="s">
        <v>268</v>
      </c>
      <c r="B20" s="385"/>
      <c r="C20" s="46">
        <v>278.93972290138663</v>
      </c>
      <c r="D20" s="45"/>
      <c r="E20" s="45">
        <v>3.3853567994443416</v>
      </c>
      <c r="F20" s="45">
        <v>3.4208370950484825</v>
      </c>
      <c r="G20" s="45">
        <v>3.467029005681043</v>
      </c>
      <c r="H20" s="45">
        <v>3.4549094703414833</v>
      </c>
      <c r="I20" s="45"/>
      <c r="J20" s="45">
        <v>0.04451550728354981</v>
      </c>
      <c r="K20" s="45">
        <v>0.014248657980847824</v>
      </c>
      <c r="L20" s="45">
        <v>0.006541603616325611</v>
      </c>
      <c r="M20" s="45">
        <v>0.001901664906457224</v>
      </c>
      <c r="N20" s="45"/>
      <c r="O20" s="45">
        <v>0.7434752393457564</v>
      </c>
      <c r="P20" s="45">
        <v>0.74899486385921</v>
      </c>
      <c r="Q20" s="45">
        <v>0.7059009963947559</v>
      </c>
      <c r="R20" s="45">
        <v>0.7139330715943673</v>
      </c>
      <c r="S20" s="45"/>
      <c r="T20" s="260">
        <v>3040.1234033220117</v>
      </c>
      <c r="U20" s="260">
        <v>11921.39400627051</v>
      </c>
      <c r="V20" s="260">
        <v>141221.07727782137</v>
      </c>
      <c r="W20" s="260"/>
      <c r="X20" s="47">
        <v>0.4505944405071046</v>
      </c>
      <c r="Y20" s="47">
        <v>0.05652071437113053</v>
      </c>
      <c r="Z20" s="47">
        <v>0.10409089293529072</v>
      </c>
      <c r="AA20" s="47"/>
      <c r="AB20" s="249">
        <v>-0.047402375658136583</v>
      </c>
      <c r="AC20" s="249">
        <v>-0.115552113945767</v>
      </c>
      <c r="AD20" s="249">
        <v>-0.09741373924987003</v>
      </c>
    </row>
    <row r="21" spans="1:30" s="14" customFormat="1" ht="12.75" customHeight="1">
      <c r="A21" s="385" t="s">
        <v>271</v>
      </c>
      <c r="B21" s="385"/>
      <c r="C21" s="46">
        <v>278.93972290138663</v>
      </c>
      <c r="D21" s="45"/>
      <c r="E21" s="45">
        <v>2.781251819227501</v>
      </c>
      <c r="F21" s="45">
        <v>2.9732242362965553</v>
      </c>
      <c r="G21" s="45">
        <v>2.8965926156590966</v>
      </c>
      <c r="H21" s="45">
        <v>2.841537822695906</v>
      </c>
      <c r="I21" s="45"/>
      <c r="J21" s="45">
        <v>0.052450020703453594</v>
      </c>
      <c r="K21" s="45">
        <v>0.016560491441593477</v>
      </c>
      <c r="L21" s="45">
        <v>0.007998668086692282</v>
      </c>
      <c r="M21" s="45">
        <v>0.0023338796594721298</v>
      </c>
      <c r="N21" s="45"/>
      <c r="O21" s="45">
        <v>0.8759934251181791</v>
      </c>
      <c r="P21" s="45">
        <v>0.8713734998008216</v>
      </c>
      <c r="Q21" s="45">
        <v>0.8636262875378947</v>
      </c>
      <c r="R21" s="45">
        <v>0.8765180211067582</v>
      </c>
      <c r="S21" s="45"/>
      <c r="T21" s="260">
        <v>3045.552730317961</v>
      </c>
      <c r="U21" s="260">
        <v>11934.733138036603</v>
      </c>
      <c r="V21" s="260">
        <v>141324.2410347434</v>
      </c>
      <c r="W21" s="260"/>
      <c r="X21" s="47">
        <v>0.00046254195882559614</v>
      </c>
      <c r="Y21" s="47">
        <v>0.027571827444300208</v>
      </c>
      <c r="Z21" s="47">
        <v>0.25114463757364647</v>
      </c>
      <c r="AA21" s="47"/>
      <c r="AB21" s="249">
        <v>-0.22020333623610025</v>
      </c>
      <c r="AC21" s="249">
        <v>-0.1335092242218095</v>
      </c>
      <c r="AD21" s="249">
        <v>-0.06877904727084841</v>
      </c>
    </row>
    <row r="22" spans="1:30" s="14" customFormat="1" ht="12.75" customHeight="1">
      <c r="A22" s="385" t="s">
        <v>275</v>
      </c>
      <c r="B22" s="385"/>
      <c r="C22" s="46">
        <v>277.7307905460484</v>
      </c>
      <c r="D22" s="45"/>
      <c r="E22" s="45">
        <v>2.4693414913950207</v>
      </c>
      <c r="F22" s="45">
        <v>2.472710733772206</v>
      </c>
      <c r="G22" s="45">
        <v>2.489557675363285</v>
      </c>
      <c r="H22" s="45">
        <v>2.426469522289725</v>
      </c>
      <c r="I22" s="45"/>
      <c r="J22" s="45">
        <v>0.05940052457687023</v>
      </c>
      <c r="K22" s="45">
        <v>0.01863451586961296</v>
      </c>
      <c r="L22" s="45">
        <v>0.008932675149321839</v>
      </c>
      <c r="M22" s="45">
        <v>0.002565741888541044</v>
      </c>
      <c r="N22" s="45"/>
      <c r="O22" s="45">
        <v>0.9899250074202426</v>
      </c>
      <c r="P22" s="45">
        <v>0.9795513652632476</v>
      </c>
      <c r="Q22" s="45">
        <v>0.9641659766594143</v>
      </c>
      <c r="R22" s="45">
        <v>0.9636203426230937</v>
      </c>
      <c r="S22" s="45"/>
      <c r="T22" s="260">
        <v>3038.96820252625</v>
      </c>
      <c r="U22" s="260">
        <v>11926.122386979878</v>
      </c>
      <c r="V22" s="260">
        <v>141329.92039540785</v>
      </c>
      <c r="W22" s="260"/>
      <c r="X22" s="47">
        <v>0.9564700459582827</v>
      </c>
      <c r="Y22" s="47">
        <v>0.7300097478555021</v>
      </c>
      <c r="Z22" s="47">
        <v>0.45889057584908</v>
      </c>
      <c r="AA22" s="47"/>
      <c r="AB22" s="249">
        <v>-0.0034362473477239364</v>
      </c>
      <c r="AC22" s="249">
        <v>-0.02095437567414431</v>
      </c>
      <c r="AD22" s="249">
        <v>0.04448810864753902</v>
      </c>
    </row>
    <row r="23" spans="1:30" s="14" customFormat="1" ht="12.75" customHeight="1">
      <c r="A23" s="385" t="s">
        <v>278</v>
      </c>
      <c r="B23" s="385"/>
      <c r="C23" s="46">
        <v>277.43009732010285</v>
      </c>
      <c r="D23" s="45"/>
      <c r="E23" s="45">
        <v>2.0493064455904157</v>
      </c>
      <c r="F23" s="45">
        <v>2.1145941219927704</v>
      </c>
      <c r="G23" s="45">
        <v>2.147606607533238</v>
      </c>
      <c r="H23" s="45">
        <v>2.085812418940437</v>
      </c>
      <c r="I23" s="45"/>
      <c r="J23" s="45">
        <v>0.05645305626154112</v>
      </c>
      <c r="K23" s="45">
        <v>0.018165961128143802</v>
      </c>
      <c r="L23" s="45">
        <v>0.008627598634656088</v>
      </c>
      <c r="M23" s="45">
        <v>0.0024851379832059825</v>
      </c>
      <c r="N23" s="45"/>
      <c r="O23" s="45">
        <v>0.9402952579253218</v>
      </c>
      <c r="P23" s="45">
        <v>0.9555334263983044</v>
      </c>
      <c r="Q23" s="45">
        <v>0.9320890188739057</v>
      </c>
      <c r="R23" s="45">
        <v>0.9337999016070039</v>
      </c>
      <c r="S23" s="45"/>
      <c r="T23" s="260">
        <v>3042.2125148579007</v>
      </c>
      <c r="U23" s="260">
        <v>11947.151614269416</v>
      </c>
      <c r="V23" s="260">
        <v>141466.30624570756</v>
      </c>
      <c r="W23" s="260"/>
      <c r="X23" s="47">
        <v>0.277335514625337</v>
      </c>
      <c r="Y23" s="47">
        <v>0.08263627932944892</v>
      </c>
      <c r="Z23" s="47">
        <v>0.5153631901350189</v>
      </c>
      <c r="AA23" s="47"/>
      <c r="AB23" s="249">
        <v>-0.06842432515060874</v>
      </c>
      <c r="AC23" s="249">
        <v>-0.10544063223719126</v>
      </c>
      <c r="AD23" s="249">
        <v>-0.039093466795899624</v>
      </c>
    </row>
    <row r="24" spans="1:30" s="14" customFormat="1" ht="12.75" customHeight="1">
      <c r="A24" s="385" t="s">
        <v>280</v>
      </c>
      <c r="B24" s="385"/>
      <c r="C24" s="46">
        <v>274.58779040222566</v>
      </c>
      <c r="D24" s="45"/>
      <c r="E24" s="45">
        <v>2.6931862906037947</v>
      </c>
      <c r="F24" s="45">
        <v>2.890619405239145</v>
      </c>
      <c r="G24" s="45">
        <v>2.888872455467109</v>
      </c>
      <c r="H24" s="45">
        <v>2.833033231254923</v>
      </c>
      <c r="I24" s="45"/>
      <c r="J24" s="45">
        <v>0.05106983006107734</v>
      </c>
      <c r="K24" s="45">
        <v>0.01572895896071498</v>
      </c>
      <c r="L24" s="45">
        <v>0.007447448399907077</v>
      </c>
      <c r="M24" s="45">
        <v>0.002188773898214725</v>
      </c>
      <c r="N24" s="45"/>
      <c r="O24" s="45">
        <v>0.846262358239623</v>
      </c>
      <c r="P24" s="45">
        <v>0.8236736981807472</v>
      </c>
      <c r="Q24" s="45">
        <v>0.8005420276373673</v>
      </c>
      <c r="R24" s="45">
        <v>0.817864897758324</v>
      </c>
      <c r="S24" s="45"/>
      <c r="T24" s="260">
        <v>327.65891031559437</v>
      </c>
      <c r="U24" s="260">
        <v>285.34470875734667</v>
      </c>
      <c r="V24" s="260">
        <v>274.59378948232376</v>
      </c>
      <c r="W24" s="260"/>
      <c r="X24" s="47">
        <v>0.000257921092205088</v>
      </c>
      <c r="Y24" s="47">
        <v>0.0001826568200171702</v>
      </c>
      <c r="Z24" s="47">
        <v>0.006627662345583822</v>
      </c>
      <c r="AA24" s="47"/>
      <c r="AB24" s="249">
        <v>-0.23909578689005734</v>
      </c>
      <c r="AC24" s="249">
        <v>-0.24411060469745566</v>
      </c>
      <c r="AD24" s="249">
        <v>-0.17097846014734525</v>
      </c>
    </row>
    <row r="25" spans="1:30" s="14" customFormat="1" ht="12.75" customHeight="1">
      <c r="A25" s="385" t="s">
        <v>283</v>
      </c>
      <c r="B25" s="385"/>
      <c r="C25" s="46">
        <v>273.3788580468874</v>
      </c>
      <c r="D25" s="45"/>
      <c r="E25" s="45">
        <v>2.8613112428823033</v>
      </c>
      <c r="F25" s="45">
        <v>2.9083077286025705</v>
      </c>
      <c r="G25" s="45">
        <v>2.834522617818338</v>
      </c>
      <c r="H25" s="45">
        <v>2.7850362622010225</v>
      </c>
      <c r="I25" s="45"/>
      <c r="J25" s="45">
        <v>0.050696613742216436</v>
      </c>
      <c r="K25" s="45">
        <v>0.015966515141983027</v>
      </c>
      <c r="L25" s="45">
        <v>0.007925586606201863</v>
      </c>
      <c r="M25" s="45">
        <v>0.0022905020810488202</v>
      </c>
      <c r="N25" s="45"/>
      <c r="O25" s="45">
        <v>0.838226553387159</v>
      </c>
      <c r="P25" s="45">
        <v>0.8355055622037109</v>
      </c>
      <c r="Q25" s="45">
        <v>0.8519037968419197</v>
      </c>
      <c r="R25" s="45">
        <v>0.8558332124189453</v>
      </c>
      <c r="S25" s="45"/>
      <c r="T25" s="260">
        <v>3009.662402399226</v>
      </c>
      <c r="U25" s="260">
        <v>11825.00407650326</v>
      </c>
      <c r="V25" s="260">
        <v>139881.49584005037</v>
      </c>
      <c r="W25" s="260"/>
      <c r="X25" s="47">
        <v>0.3753885843786531</v>
      </c>
      <c r="Y25" s="47">
        <v>0.6072116532636844</v>
      </c>
      <c r="Z25" s="47">
        <v>0.14096817071282752</v>
      </c>
      <c r="AA25" s="47"/>
      <c r="AB25" s="249">
        <v>-0.056232561299568516</v>
      </c>
      <c r="AC25" s="249">
        <v>0.03145714079830771</v>
      </c>
      <c r="AD25" s="249">
        <v>0.08912718486486751</v>
      </c>
    </row>
    <row r="26" spans="1:30" s="14" customFormat="1" ht="12.75" customHeight="1">
      <c r="A26" s="385" t="s">
        <v>287</v>
      </c>
      <c r="B26" s="385"/>
      <c r="C26" s="46">
        <v>273.7405858382484</v>
      </c>
      <c r="D26" s="45"/>
      <c r="E26" s="45">
        <v>1.9421881456268189</v>
      </c>
      <c r="F26" s="45">
        <v>1.8779453099729673</v>
      </c>
      <c r="G26" s="45">
        <v>1.904099169623942</v>
      </c>
      <c r="H26" s="45">
        <v>1.8483099565735726</v>
      </c>
      <c r="I26" s="45"/>
      <c r="J26" s="45">
        <v>0.06215561094845595</v>
      </c>
      <c r="K26" s="45">
        <v>0.01874953169314541</v>
      </c>
      <c r="L26" s="45">
        <v>0.009133148314481691</v>
      </c>
      <c r="M26" s="45">
        <v>0.0025897342242717403</v>
      </c>
      <c r="N26" s="45"/>
      <c r="O26" s="45">
        <v>1.0283712717296036</v>
      </c>
      <c r="P26" s="45">
        <v>0.9803304650442174</v>
      </c>
      <c r="Q26" s="45">
        <v>0.9807641205518635</v>
      </c>
      <c r="R26" s="45">
        <v>0.966594996869456</v>
      </c>
      <c r="S26" s="45"/>
      <c r="T26" s="260">
        <v>3005.524278512655</v>
      </c>
      <c r="U26" s="260">
        <v>11803.302062946237</v>
      </c>
      <c r="V26" s="260">
        <v>139580.58618533483</v>
      </c>
      <c r="W26" s="260"/>
      <c r="X26" s="47">
        <v>0.3035466039624123</v>
      </c>
      <c r="Y26" s="47">
        <v>0.5258813902635927</v>
      </c>
      <c r="Z26" s="47">
        <v>0.10846964868688858</v>
      </c>
      <c r="AA26" s="47"/>
      <c r="AB26" s="249">
        <v>0.06523528038327764</v>
      </c>
      <c r="AC26" s="249">
        <v>0.03879148046820856</v>
      </c>
      <c r="AD26" s="249">
        <v>0.09711005468023608</v>
      </c>
    </row>
    <row r="27" spans="1:30" s="14" customFormat="1" ht="12.75" customHeight="1">
      <c r="A27" s="385" t="s">
        <v>289</v>
      </c>
      <c r="B27" s="385"/>
      <c r="C27" s="46">
        <v>274.8884836281713</v>
      </c>
      <c r="D27" s="45"/>
      <c r="E27" s="45">
        <v>2.8862562536156835</v>
      </c>
      <c r="F27" s="45">
        <v>2.861526679730309</v>
      </c>
      <c r="G27" s="45">
        <v>2.905980424357526</v>
      </c>
      <c r="H27" s="45">
        <v>2.9008020782751576</v>
      </c>
      <c r="I27" s="45"/>
      <c r="J27" s="45">
        <v>0.05092666031364118</v>
      </c>
      <c r="K27" s="45">
        <v>0.016898045447314994</v>
      </c>
      <c r="L27" s="45">
        <v>0.00792291371598326</v>
      </c>
      <c r="M27" s="45">
        <v>0.0023069404633199522</v>
      </c>
      <c r="N27" s="45"/>
      <c r="O27" s="45">
        <v>0.8443518700604375</v>
      </c>
      <c r="P27" s="45">
        <v>0.8849541088517475</v>
      </c>
      <c r="Q27" s="45">
        <v>0.8517529436066282</v>
      </c>
      <c r="R27" s="45">
        <v>0.8619194386674978</v>
      </c>
      <c r="S27" s="45"/>
      <c r="T27" s="260">
        <v>3015.52688435717</v>
      </c>
      <c r="U27" s="260">
        <v>11830.21634641805</v>
      </c>
      <c r="V27" s="260">
        <v>139864.9039074951</v>
      </c>
      <c r="W27" s="260"/>
      <c r="X27" s="47">
        <v>0.6574250603077639</v>
      </c>
      <c r="Y27" s="47">
        <v>0.7043011801485042</v>
      </c>
      <c r="Z27" s="47">
        <v>0.7798328586748017</v>
      </c>
      <c r="AA27" s="47"/>
      <c r="AB27" s="249">
        <v>0.028058947613661823</v>
      </c>
      <c r="AC27" s="249">
        <v>-0.023161789742046326</v>
      </c>
      <c r="AD27" s="249">
        <v>-0.016876750524616912</v>
      </c>
    </row>
    <row r="28" spans="1:30" s="14" customFormat="1" ht="12.75" customHeight="1">
      <c r="A28" s="385" t="s">
        <v>292</v>
      </c>
      <c r="B28" s="385"/>
      <c r="C28" s="46">
        <v>275.7356881921484</v>
      </c>
      <c r="D28" s="45"/>
      <c r="E28" s="45">
        <v>2.710057439752733</v>
      </c>
      <c r="F28" s="45">
        <v>2.732454957077133</v>
      </c>
      <c r="G28" s="45">
        <v>2.6069788606689412</v>
      </c>
      <c r="H28" s="45">
        <v>2.6826177865140206</v>
      </c>
      <c r="I28" s="45"/>
      <c r="J28" s="45">
        <v>0.0598097389536722</v>
      </c>
      <c r="K28" s="45">
        <v>0.019101609932926523</v>
      </c>
      <c r="L28" s="45">
        <v>0.009231420473799308</v>
      </c>
      <c r="M28" s="45">
        <v>0.0026796390228122167</v>
      </c>
      <c r="N28" s="45"/>
      <c r="O28" s="45">
        <v>0.9931581181542772</v>
      </c>
      <c r="P28" s="45">
        <v>0.9996362946380745</v>
      </c>
      <c r="Q28" s="45">
        <v>0.9931042206599199</v>
      </c>
      <c r="R28" s="45">
        <v>1.0019351917246326</v>
      </c>
      <c r="S28" s="45"/>
      <c r="T28" s="260">
        <v>3012.4333283176907</v>
      </c>
      <c r="U28" s="260">
        <v>11846.912543521514</v>
      </c>
      <c r="V28" s="260">
        <v>140080.01390444048</v>
      </c>
      <c r="W28" s="260"/>
      <c r="X28" s="47">
        <v>0.7227361437969997</v>
      </c>
      <c r="Y28" s="47">
        <v>0.08852684200818262</v>
      </c>
      <c r="Z28" s="47">
        <v>0.6495968178498039</v>
      </c>
      <c r="AA28" s="47"/>
      <c r="AB28" s="249">
        <v>-0.02241887753846095</v>
      </c>
      <c r="AC28" s="249">
        <v>0.10379419118623877</v>
      </c>
      <c r="AD28" s="249">
        <v>0.027387123292759958</v>
      </c>
    </row>
    <row r="29" spans="1:30" s="14" customFormat="1" ht="12.75" customHeight="1">
      <c r="A29" s="385" t="s">
        <v>373</v>
      </c>
      <c r="B29" s="385"/>
      <c r="C29" s="46">
        <v>274.52675583681025</v>
      </c>
      <c r="D29" s="45"/>
      <c r="E29" s="45">
        <v>2.711182613661856</v>
      </c>
      <c r="F29" s="45">
        <v>2.7115768469352326</v>
      </c>
      <c r="G29" s="45">
        <v>2.686539443043725</v>
      </c>
      <c r="H29" s="45">
        <v>2.7249099293749803</v>
      </c>
      <c r="I29" s="45"/>
      <c r="J29" s="45">
        <v>0.059357561508133636</v>
      </c>
      <c r="K29" s="45">
        <v>0.018990155021691858</v>
      </c>
      <c r="L29" s="45">
        <v>0.008994276665869412</v>
      </c>
      <c r="M29" s="45">
        <v>0.0026068429813249174</v>
      </c>
      <c r="N29" s="45"/>
      <c r="O29" s="45">
        <v>0.9834864712219039</v>
      </c>
      <c r="P29" s="45">
        <v>0.9949392512510363</v>
      </c>
      <c r="Q29" s="45">
        <v>0.9669693500221973</v>
      </c>
      <c r="R29" s="45">
        <v>0.9746266200345977</v>
      </c>
      <c r="S29" s="45"/>
      <c r="T29" s="260">
        <v>3017.4873169486973</v>
      </c>
      <c r="U29" s="260">
        <v>11830.7993321313</v>
      </c>
      <c r="V29" s="260">
        <v>140053.09197976787</v>
      </c>
      <c r="W29" s="260"/>
      <c r="X29" s="47">
        <v>0.9950007741359493</v>
      </c>
      <c r="Y29" s="47">
        <v>0.676566585939335</v>
      </c>
      <c r="Z29" s="47">
        <v>0.8156575796823426</v>
      </c>
      <c r="AA29" s="47"/>
      <c r="AB29" s="249">
        <v>-0.0003966502505414245</v>
      </c>
      <c r="AC29" s="249">
        <v>0.025474810879887275</v>
      </c>
      <c r="AD29" s="249">
        <v>-0.014084440764823146</v>
      </c>
    </row>
    <row r="30" spans="1:30" s="14" customFormat="1" ht="12.75" customHeight="1">
      <c r="A30" s="385" t="s">
        <v>374</v>
      </c>
      <c r="B30" s="385"/>
      <c r="C30" s="46">
        <v>274.88848362817123</v>
      </c>
      <c r="D30" s="45"/>
      <c r="E30" s="45">
        <v>2.976879445770757</v>
      </c>
      <c r="F30" s="45">
        <v>2.907240843848787</v>
      </c>
      <c r="G30" s="45">
        <v>2.7958996764853685</v>
      </c>
      <c r="H30" s="45">
        <v>2.800076416426576</v>
      </c>
      <c r="I30" s="45"/>
      <c r="J30" s="45">
        <v>0.05272540428693388</v>
      </c>
      <c r="K30" s="45">
        <v>0.016918886847619715</v>
      </c>
      <c r="L30" s="45">
        <v>0.00848418225623128</v>
      </c>
      <c r="M30" s="45">
        <v>0.0024583453921857034</v>
      </c>
      <c r="N30" s="45"/>
      <c r="O30" s="45">
        <v>0.8741746157157778</v>
      </c>
      <c r="P30" s="45">
        <v>0.8830224087949453</v>
      </c>
      <c r="Q30" s="45">
        <v>0.9103838237789043</v>
      </c>
      <c r="R30" s="45">
        <v>0.9164990765185252</v>
      </c>
      <c r="S30" s="45"/>
      <c r="T30" s="260">
        <v>2996.8431664779914</v>
      </c>
      <c r="U30" s="260">
        <v>288.2510283645252</v>
      </c>
      <c r="V30" s="260">
        <v>275.0806053584075</v>
      </c>
      <c r="W30" s="260"/>
      <c r="X30" s="47">
        <v>0.21237992675217965</v>
      </c>
      <c r="Y30" s="47">
        <v>0.0007995317223260716</v>
      </c>
      <c r="Z30" s="47">
        <v>0.0009222963728045014</v>
      </c>
      <c r="AA30" s="47"/>
      <c r="AB30" s="249">
        <v>0.07893586794941654</v>
      </c>
      <c r="AC30" s="249">
        <v>0.19897533652317878</v>
      </c>
      <c r="AD30" s="249">
        <v>0.1929284199251501</v>
      </c>
    </row>
    <row r="31" spans="1:30" s="14" customFormat="1" ht="12.75" customHeight="1">
      <c r="A31" s="385" t="s">
        <v>375</v>
      </c>
      <c r="B31" s="385"/>
      <c r="C31" s="46">
        <v>276.0974159835095</v>
      </c>
      <c r="D31" s="45"/>
      <c r="E31" s="45">
        <v>3.113281194544435</v>
      </c>
      <c r="F31" s="45">
        <v>3.2371228100286293</v>
      </c>
      <c r="G31" s="45">
        <v>3.294911055356314</v>
      </c>
      <c r="H31" s="45">
        <v>3.294451125243058</v>
      </c>
      <c r="I31" s="45"/>
      <c r="J31" s="45">
        <v>0.04909041500663015</v>
      </c>
      <c r="K31" s="45">
        <v>0.014935886257501866</v>
      </c>
      <c r="L31" s="45">
        <v>0.006866333696352158</v>
      </c>
      <c r="M31" s="45">
        <v>0.0019920517127811695</v>
      </c>
      <c r="N31" s="45"/>
      <c r="O31" s="45">
        <v>0.8156951398090544</v>
      </c>
      <c r="P31" s="45">
        <v>0.7782648884622195</v>
      </c>
      <c r="Q31" s="45">
        <v>0.7360260490032164</v>
      </c>
      <c r="R31" s="45">
        <v>0.7416007095043814</v>
      </c>
      <c r="S31" s="45"/>
      <c r="T31" s="260">
        <v>2989.2414927096065</v>
      </c>
      <c r="U31" s="260">
        <v>11764.534738747088</v>
      </c>
      <c r="V31" s="260">
        <v>138866.38289034457</v>
      </c>
      <c r="W31" s="260"/>
      <c r="X31" s="47">
        <v>0.012203417403157333</v>
      </c>
      <c r="Y31" s="47">
        <v>5.350986059101799E-05</v>
      </c>
      <c r="Z31" s="47">
        <v>5.029420289813249E-05</v>
      </c>
      <c r="AA31" s="47"/>
      <c r="AB31" s="249">
        <v>-0.15840890291942294</v>
      </c>
      <c r="AC31" s="249">
        <v>-0.24611518683362038</v>
      </c>
      <c r="AD31" s="249">
        <v>-0.2442450369507365</v>
      </c>
    </row>
    <row r="32" spans="1:30" s="14" customFormat="1" ht="12.75" customHeight="1">
      <c r="A32" s="385" t="s">
        <v>376</v>
      </c>
      <c r="B32" s="385"/>
      <c r="C32" s="46">
        <v>275.25021141953226</v>
      </c>
      <c r="D32" s="45"/>
      <c r="E32" s="45">
        <v>2.9446738153071177</v>
      </c>
      <c r="F32" s="45">
        <v>3.0634490312188656</v>
      </c>
      <c r="G32" s="45">
        <v>3.1162608551721305</v>
      </c>
      <c r="H32" s="45">
        <v>3.0999494356480404</v>
      </c>
      <c r="I32" s="45"/>
      <c r="J32" s="45">
        <v>0.05357093161031618</v>
      </c>
      <c r="K32" s="45">
        <v>0.016281161136535244</v>
      </c>
      <c r="L32" s="45">
        <v>0.007627267644503506</v>
      </c>
      <c r="M32" s="45">
        <v>0.002231315528361947</v>
      </c>
      <c r="N32" s="45"/>
      <c r="O32" s="45">
        <v>0.8887774547989215</v>
      </c>
      <c r="P32" s="45">
        <v>0.8482589030838046</v>
      </c>
      <c r="Q32" s="45">
        <v>0.8173346582989851</v>
      </c>
      <c r="R32" s="45">
        <v>0.8302186593595066</v>
      </c>
      <c r="S32" s="45"/>
      <c r="T32" s="260">
        <v>2987.7268225617845</v>
      </c>
      <c r="U32" s="260">
        <v>285.4788696254312</v>
      </c>
      <c r="V32" s="260">
        <v>275.20260476515926</v>
      </c>
      <c r="W32" s="260"/>
      <c r="X32" s="47">
        <v>0.027623235019506906</v>
      </c>
      <c r="Y32" s="47">
        <v>0.0016845089697197929</v>
      </c>
      <c r="Z32" s="47">
        <v>0.004082911197559996</v>
      </c>
      <c r="AA32" s="47"/>
      <c r="AB32" s="249">
        <v>-0.13939795710188194</v>
      </c>
      <c r="AC32" s="249">
        <v>-0.20948950582107245</v>
      </c>
      <c r="AD32" s="249">
        <v>-0.18700279277384738</v>
      </c>
    </row>
    <row r="33" spans="1:30" s="14" customFormat="1" ht="12.75" customHeight="1">
      <c r="A33" s="385" t="s">
        <v>377</v>
      </c>
      <c r="B33" s="385"/>
      <c r="C33" s="46">
        <v>275.25021141953226</v>
      </c>
      <c r="D33" s="45"/>
      <c r="E33" s="45">
        <v>2.918489681871255</v>
      </c>
      <c r="F33" s="45">
        <v>3.0489189371459893</v>
      </c>
      <c r="G33" s="45">
        <v>3.064287686273651</v>
      </c>
      <c r="H33" s="45">
        <v>3.0472822175500847</v>
      </c>
      <c r="I33" s="45"/>
      <c r="J33" s="45">
        <v>0.05382875147041725</v>
      </c>
      <c r="K33" s="45">
        <v>0.016865444045883558</v>
      </c>
      <c r="L33" s="45">
        <v>0.007962765938787406</v>
      </c>
      <c r="M33" s="45">
        <v>0.002314268000223894</v>
      </c>
      <c r="N33" s="45"/>
      <c r="O33" s="45">
        <v>0.8930548580877812</v>
      </c>
      <c r="P33" s="45">
        <v>0.8797918623544555</v>
      </c>
      <c r="Q33" s="45">
        <v>0.853955983226986</v>
      </c>
      <c r="R33" s="45">
        <v>0.8617157354319804</v>
      </c>
      <c r="S33" s="45"/>
      <c r="T33" s="260">
        <v>2994.474389987621</v>
      </c>
      <c r="U33" s="260">
        <v>11774.447979228491</v>
      </c>
      <c r="V33" s="260">
        <v>138917.1437962305</v>
      </c>
      <c r="W33" s="260"/>
      <c r="X33" s="47">
        <v>0.01931661977971168</v>
      </c>
      <c r="Y33" s="47">
        <v>0.005178827166549741</v>
      </c>
      <c r="Z33" s="47">
        <v>0.013249932245760187</v>
      </c>
      <c r="AA33" s="47"/>
      <c r="AB33" s="249">
        <v>-0.14804432979997262</v>
      </c>
      <c r="AC33" s="249">
        <v>-0.17054651899796008</v>
      </c>
      <c r="AD33" s="249">
        <v>-0.14944965745117245</v>
      </c>
    </row>
    <row r="34" spans="1:30" s="14" customFormat="1" ht="12.75" customHeight="1">
      <c r="A34" s="385" t="s">
        <v>298</v>
      </c>
      <c r="B34" s="385"/>
      <c r="C34" s="46">
        <v>275.25021141953226</v>
      </c>
      <c r="D34" s="45"/>
      <c r="E34" s="45">
        <v>3.2426458920746466</v>
      </c>
      <c r="F34" s="45">
        <v>3.2572938907026487</v>
      </c>
      <c r="G34" s="45">
        <v>3.2704999049968486</v>
      </c>
      <c r="H34" s="45">
        <v>3.255141574467823</v>
      </c>
      <c r="I34" s="45"/>
      <c r="J34" s="45">
        <v>0.04663116125806154</v>
      </c>
      <c r="K34" s="45">
        <v>0.01592343604309891</v>
      </c>
      <c r="L34" s="45">
        <v>0.007496098265176769</v>
      </c>
      <c r="M34" s="45">
        <v>0.0021742236035332298</v>
      </c>
      <c r="N34" s="45"/>
      <c r="O34" s="45">
        <v>0.7736420400289806</v>
      </c>
      <c r="P34" s="45">
        <v>0.8300856196113808</v>
      </c>
      <c r="Q34" s="45">
        <v>0.8041867396149174</v>
      </c>
      <c r="R34" s="45">
        <v>0.8102218068626761</v>
      </c>
      <c r="S34" s="45"/>
      <c r="T34" s="260">
        <v>341.4689205510603</v>
      </c>
      <c r="U34" s="260">
        <v>11782.400820633484</v>
      </c>
      <c r="V34" s="260">
        <v>139140.37495046394</v>
      </c>
      <c r="W34" s="260"/>
      <c r="X34" s="47">
        <v>0.7664406258287112</v>
      </c>
      <c r="Y34" s="47">
        <v>0.5697871078732126</v>
      </c>
      <c r="Z34" s="47">
        <v>0.7982297224193609</v>
      </c>
      <c r="AA34" s="47"/>
      <c r="AB34" s="249">
        <v>-0.017753630063620334</v>
      </c>
      <c r="AC34" s="249">
        <v>-0.03466632881516721</v>
      </c>
      <c r="AD34" s="249">
        <v>-0.01542388675780588</v>
      </c>
    </row>
    <row r="35" spans="1:30" s="14" customFormat="1" ht="12.75" customHeight="1">
      <c r="A35" s="385" t="s">
        <v>305</v>
      </c>
      <c r="B35" s="385"/>
      <c r="C35" s="49">
        <v>276.0974159835095</v>
      </c>
      <c r="D35" s="45"/>
      <c r="E35" s="48">
        <v>2.933184353293103</v>
      </c>
      <c r="F35" s="48">
        <v>3.060333062294697</v>
      </c>
      <c r="G35" s="48">
        <v>3.1959459796351077</v>
      </c>
      <c r="H35" s="48">
        <v>3.205800293525195</v>
      </c>
      <c r="I35" s="45"/>
      <c r="J35" s="48">
        <v>0.06172410977065718</v>
      </c>
      <c r="K35" s="48">
        <v>0.020379168952978657</v>
      </c>
      <c r="L35" s="48">
        <v>0.009684408336039865</v>
      </c>
      <c r="M35" s="48">
        <v>0.0028067523701773693</v>
      </c>
      <c r="N35" s="45"/>
      <c r="O35" s="48">
        <v>1.0256188777822641</v>
      </c>
      <c r="P35" s="48">
        <v>1.0613918844083114</v>
      </c>
      <c r="Q35" s="48">
        <v>1.0378794358375059</v>
      </c>
      <c r="R35" s="48">
        <v>1.0448160943060365</v>
      </c>
      <c r="S35" s="45"/>
      <c r="T35" s="280">
        <v>2986.652620988477</v>
      </c>
      <c r="U35" s="280">
        <v>11759.537178957116</v>
      </c>
      <c r="V35" s="280">
        <v>138844.82955044514</v>
      </c>
      <c r="W35" s="260"/>
      <c r="X35" s="295">
        <v>0.05724550925249463</v>
      </c>
      <c r="Y35" s="295">
        <v>3.230146531848516E-05</v>
      </c>
      <c r="Z35" s="295">
        <v>1.4828337789622427E-05</v>
      </c>
      <c r="AA35" s="47"/>
      <c r="AB35" s="250">
        <v>-0.12016161859675056</v>
      </c>
      <c r="AC35" s="250">
        <v>-0.25324120733736283</v>
      </c>
      <c r="AD35" s="250">
        <v>-0.2609318286014497</v>
      </c>
    </row>
    <row r="36" spans="1:35" s="54" customFormat="1" ht="13.5" customHeight="1">
      <c r="A36" s="50" t="s">
        <v>610</v>
      </c>
      <c r="B36" s="50"/>
      <c r="C36" s="52"/>
      <c r="D36" s="51"/>
      <c r="E36" s="51"/>
      <c r="F36" s="51"/>
      <c r="G36" s="51"/>
      <c r="H36" s="51"/>
      <c r="I36" s="51"/>
      <c r="J36" s="51"/>
      <c r="K36" s="51"/>
      <c r="L36" s="51"/>
      <c r="M36" s="51"/>
      <c r="N36" s="51"/>
      <c r="O36" s="51"/>
      <c r="P36" s="51"/>
      <c r="Q36" s="51"/>
      <c r="R36" s="51"/>
      <c r="S36" s="51"/>
      <c r="T36" s="52"/>
      <c r="U36" s="52"/>
      <c r="V36" s="52"/>
      <c r="W36" s="52"/>
      <c r="X36" s="53"/>
      <c r="Y36" s="53"/>
      <c r="Z36" s="53"/>
      <c r="AA36" s="53"/>
      <c r="AB36" s="51"/>
      <c r="AC36" s="51"/>
      <c r="AD36" s="51"/>
      <c r="AG36" s="14"/>
      <c r="AH36" s="14"/>
      <c r="AI36" s="14"/>
    </row>
    <row r="37" spans="1:35" s="54" customFormat="1" ht="11.25" customHeight="1">
      <c r="A37" s="50" t="s">
        <v>632</v>
      </c>
      <c r="B37" s="50"/>
      <c r="C37" s="52"/>
      <c r="D37" s="51"/>
      <c r="E37" s="51"/>
      <c r="F37" s="51"/>
      <c r="G37" s="51"/>
      <c r="H37" s="51"/>
      <c r="I37" s="51"/>
      <c r="J37" s="51"/>
      <c r="K37" s="51"/>
      <c r="L37" s="51"/>
      <c r="M37" s="51"/>
      <c r="N37" s="51"/>
      <c r="O37" s="51"/>
      <c r="P37" s="51"/>
      <c r="Q37" s="51"/>
      <c r="R37" s="51"/>
      <c r="S37" s="51"/>
      <c r="T37" s="52"/>
      <c r="U37" s="52"/>
      <c r="V37" s="52"/>
      <c r="W37" s="52"/>
      <c r="X37" s="53"/>
      <c r="Y37" s="53"/>
      <c r="Z37" s="53"/>
      <c r="AA37" s="53"/>
      <c r="AB37" s="51"/>
      <c r="AC37" s="51"/>
      <c r="AD37" s="51"/>
      <c r="AG37" s="14"/>
      <c r="AH37" s="14"/>
      <c r="AI37" s="14"/>
    </row>
    <row r="38" spans="1:35" s="54" customFormat="1" ht="11.25" customHeight="1">
      <c r="A38" s="50" t="s">
        <v>645</v>
      </c>
      <c r="B38" s="50"/>
      <c r="C38" s="52"/>
      <c r="D38" s="51"/>
      <c r="E38" s="51"/>
      <c r="F38" s="51"/>
      <c r="G38" s="51"/>
      <c r="H38" s="51"/>
      <c r="I38" s="51"/>
      <c r="J38" s="51"/>
      <c r="K38" s="51"/>
      <c r="L38" s="51"/>
      <c r="M38" s="51"/>
      <c r="N38" s="51"/>
      <c r="O38" s="51"/>
      <c r="P38" s="51"/>
      <c r="Q38" s="51"/>
      <c r="R38" s="51"/>
      <c r="S38" s="51"/>
      <c r="T38" s="52"/>
      <c r="U38" s="52"/>
      <c r="V38" s="52"/>
      <c r="W38" s="52"/>
      <c r="X38" s="53"/>
      <c r="Y38" s="53"/>
      <c r="Z38" s="53"/>
      <c r="AA38" s="53"/>
      <c r="AB38" s="51"/>
      <c r="AC38" s="51"/>
      <c r="AD38" s="51"/>
      <c r="AG38" s="14"/>
      <c r="AH38" s="14"/>
      <c r="AI38" s="14"/>
    </row>
    <row r="39" spans="1:35" s="54" customFormat="1" ht="11.25" customHeight="1">
      <c r="A39" s="50" t="s">
        <v>463</v>
      </c>
      <c r="B39" s="50"/>
      <c r="C39" s="52"/>
      <c r="D39" s="51"/>
      <c r="E39" s="51"/>
      <c r="F39" s="51"/>
      <c r="G39" s="51"/>
      <c r="H39" s="51"/>
      <c r="I39" s="51"/>
      <c r="J39" s="51"/>
      <c r="K39" s="51"/>
      <c r="L39" s="51"/>
      <c r="M39" s="51"/>
      <c r="N39" s="51"/>
      <c r="O39" s="51"/>
      <c r="P39" s="51"/>
      <c r="Q39" s="51"/>
      <c r="R39" s="51"/>
      <c r="S39" s="51"/>
      <c r="T39" s="52"/>
      <c r="U39" s="52"/>
      <c r="V39" s="52"/>
      <c r="W39" s="52"/>
      <c r="X39" s="53"/>
      <c r="Y39" s="53"/>
      <c r="Z39" s="53"/>
      <c r="AA39" s="53"/>
      <c r="AB39" s="51"/>
      <c r="AC39" s="51"/>
      <c r="AD39" s="51"/>
      <c r="AG39" s="14"/>
      <c r="AH39" s="14"/>
      <c r="AI39" s="14"/>
    </row>
    <row r="40" spans="1:35" s="54" customFormat="1" ht="11.25" customHeight="1">
      <c r="A40" s="50" t="s">
        <v>464</v>
      </c>
      <c r="B40" s="50"/>
      <c r="C40" s="52"/>
      <c r="D40" s="51"/>
      <c r="E40" s="51"/>
      <c r="F40" s="51"/>
      <c r="G40" s="51"/>
      <c r="H40" s="51"/>
      <c r="I40" s="51"/>
      <c r="J40" s="51"/>
      <c r="K40" s="51"/>
      <c r="L40" s="51"/>
      <c r="M40" s="51"/>
      <c r="N40" s="51"/>
      <c r="O40" s="51"/>
      <c r="P40" s="51"/>
      <c r="Q40" s="51"/>
      <c r="R40" s="51"/>
      <c r="S40" s="51"/>
      <c r="T40" s="52"/>
      <c r="U40" s="52"/>
      <c r="V40" s="52"/>
      <c r="W40" s="52"/>
      <c r="X40" s="53"/>
      <c r="Y40" s="53"/>
      <c r="Z40" s="53"/>
      <c r="AA40" s="53"/>
      <c r="AB40" s="51"/>
      <c r="AC40" s="51"/>
      <c r="AD40" s="51"/>
      <c r="AG40" s="14"/>
      <c r="AH40" s="14"/>
      <c r="AI40" s="14"/>
    </row>
    <row r="41" spans="1:35" s="54" customFormat="1" ht="11.25" customHeight="1">
      <c r="A41" s="50" t="s">
        <v>626</v>
      </c>
      <c r="B41" s="50"/>
      <c r="C41" s="52"/>
      <c r="D41" s="51"/>
      <c r="E41" s="51"/>
      <c r="F41" s="51"/>
      <c r="G41" s="51"/>
      <c r="H41" s="51"/>
      <c r="I41" s="51"/>
      <c r="J41" s="51"/>
      <c r="K41" s="51"/>
      <c r="L41" s="51"/>
      <c r="M41" s="51"/>
      <c r="N41" s="51"/>
      <c r="O41" s="51"/>
      <c r="P41" s="51"/>
      <c r="Q41" s="51"/>
      <c r="R41" s="51"/>
      <c r="S41" s="51"/>
      <c r="T41" s="52"/>
      <c r="U41" s="52"/>
      <c r="V41" s="52"/>
      <c r="W41" s="52"/>
      <c r="X41" s="53"/>
      <c r="Y41" s="53"/>
      <c r="Z41" s="53"/>
      <c r="AA41" s="53"/>
      <c r="AB41" s="51"/>
      <c r="AC41" s="51"/>
      <c r="AD41" s="51"/>
      <c r="AG41" s="14"/>
      <c r="AH41" s="14"/>
      <c r="AI41" s="14"/>
    </row>
    <row r="42" spans="1:30" s="14" customFormat="1" ht="12.75" customHeight="1">
      <c r="A42" s="385" t="s">
        <v>307</v>
      </c>
      <c r="B42" s="385"/>
      <c r="C42" s="56">
        <v>276.0974159835095</v>
      </c>
      <c r="D42" s="51"/>
      <c r="E42" s="55">
        <v>2.158036809815949</v>
      </c>
      <c r="F42" s="55">
        <v>2.2215109421182504</v>
      </c>
      <c r="G42" s="55">
        <v>2.196514594185301</v>
      </c>
      <c r="H42" s="55">
        <v>2.200614716383728</v>
      </c>
      <c r="I42" s="45"/>
      <c r="J42" s="55">
        <v>0.06186074676072501</v>
      </c>
      <c r="K42" s="55">
        <v>0.019912073449522324</v>
      </c>
      <c r="L42" s="55">
        <v>0.00919420938482797</v>
      </c>
      <c r="M42" s="55">
        <v>0.0026417468100454707</v>
      </c>
      <c r="N42" s="45"/>
      <c r="O42" s="55">
        <v>1.0278892625142209</v>
      </c>
      <c r="P42" s="55">
        <v>1.0381005594479364</v>
      </c>
      <c r="Q42" s="55">
        <v>0.9849353999258352</v>
      </c>
      <c r="R42" s="55">
        <v>0.9834132291240131</v>
      </c>
      <c r="S42" s="45"/>
      <c r="T42" s="283">
        <v>2992.0750523381516</v>
      </c>
      <c r="U42" s="283">
        <v>11749.996322997715</v>
      </c>
      <c r="V42" s="283">
        <v>138850.63598261183</v>
      </c>
      <c r="W42" s="260"/>
      <c r="X42" s="294">
        <v>0.3326819087522722</v>
      </c>
      <c r="Y42" s="294">
        <v>0.5216690785530025</v>
      </c>
      <c r="Z42" s="294">
        <v>0.47236800652663424</v>
      </c>
      <c r="AA42" s="47"/>
      <c r="AB42" s="248">
        <v>-0.06119959377241145</v>
      </c>
      <c r="AC42" s="248">
        <v>-0.03902560818344573</v>
      </c>
      <c r="AD42" s="248">
        <v>-0.04329208150636252</v>
      </c>
    </row>
    <row r="43" spans="1:30" s="14" customFormat="1" ht="12.75" customHeight="1">
      <c r="A43" s="385" t="s">
        <v>308</v>
      </c>
      <c r="B43" s="385"/>
      <c r="C43" s="46">
        <v>275.25021141953226</v>
      </c>
      <c r="D43" s="45"/>
      <c r="E43" s="45">
        <v>1.517060157213129</v>
      </c>
      <c r="F43" s="45">
        <v>1.6035779634577108</v>
      </c>
      <c r="G43" s="45">
        <v>1.6557984477327017</v>
      </c>
      <c r="H43" s="45">
        <v>1.6529414643396636</v>
      </c>
      <c r="I43" s="45"/>
      <c r="J43" s="45">
        <v>0.04590832652612893</v>
      </c>
      <c r="K43" s="45">
        <v>0.016077944785474127</v>
      </c>
      <c r="L43" s="45">
        <v>0.007597787759997815</v>
      </c>
      <c r="M43" s="45">
        <v>0.0022167083968316643</v>
      </c>
      <c r="N43" s="45"/>
      <c r="O43" s="45">
        <v>0.7616497301329993</v>
      </c>
      <c r="P43" s="45">
        <v>0.8368536259877412</v>
      </c>
      <c r="Q43" s="45">
        <v>0.8132638539665824</v>
      </c>
      <c r="R43" s="45">
        <v>0.8246148331893743</v>
      </c>
      <c r="S43" s="45"/>
      <c r="T43" s="260">
        <v>2982.4306968337887</v>
      </c>
      <c r="U43" s="260">
        <v>11730.717480124234</v>
      </c>
      <c r="V43" s="260">
        <v>138657.01847990393</v>
      </c>
      <c r="W43" s="260"/>
      <c r="X43" s="47">
        <v>0.09960933800557392</v>
      </c>
      <c r="Y43" s="47">
        <v>0.005104276059245187</v>
      </c>
      <c r="Z43" s="47">
        <v>0.006305133276732523</v>
      </c>
      <c r="AA43" s="47"/>
      <c r="AB43" s="249">
        <v>-0.10421036136733908</v>
      </c>
      <c r="AC43" s="249">
        <v>-0.17084005455568294</v>
      </c>
      <c r="AD43" s="249">
        <v>-0.16480548758439545</v>
      </c>
    </row>
    <row r="44" spans="1:30" s="14" customFormat="1" ht="12.75" customHeight="1">
      <c r="A44" s="385" t="s">
        <v>309</v>
      </c>
      <c r="B44" s="385"/>
      <c r="C44" s="46">
        <v>273.679551272833</v>
      </c>
      <c r="D44" s="45"/>
      <c r="E44" s="45">
        <v>2.285371616160994</v>
      </c>
      <c r="F44" s="45">
        <v>2.321094452172739</v>
      </c>
      <c r="G44" s="45">
        <v>2.5743309479727623</v>
      </c>
      <c r="H44" s="45">
        <v>2.5542870413077328</v>
      </c>
      <c r="I44" s="45"/>
      <c r="J44" s="45">
        <v>0.05804341076463245</v>
      </c>
      <c r="K44" s="45">
        <v>0.017937953295624975</v>
      </c>
      <c r="L44" s="45">
        <v>0.008796549911919064</v>
      </c>
      <c r="M44" s="45">
        <v>0.0025906916227950855</v>
      </c>
      <c r="N44" s="45"/>
      <c r="O44" s="45">
        <v>0.9602274107237712</v>
      </c>
      <c r="P44" s="45">
        <v>0.934074228197759</v>
      </c>
      <c r="Q44" s="45">
        <v>0.9418401280886634</v>
      </c>
      <c r="R44" s="45">
        <v>0.9637294081576117</v>
      </c>
      <c r="S44" s="45"/>
      <c r="T44" s="260">
        <v>2983.2257086560207</v>
      </c>
      <c r="U44" s="260">
        <v>11735.506924626567</v>
      </c>
      <c r="V44" s="260">
        <v>273.76707735561996</v>
      </c>
      <c r="W44" s="260"/>
      <c r="X44" s="47">
        <v>0.5476026059541164</v>
      </c>
      <c r="Y44" s="47">
        <v>5.417145182868644E-07</v>
      </c>
      <c r="Z44" s="47">
        <v>5.695675079141988E-06</v>
      </c>
      <c r="AA44" s="47"/>
      <c r="AB44" s="249">
        <v>-0.03814524728631396</v>
      </c>
      <c r="AC44" s="249">
        <v>-0.30666251859322785</v>
      </c>
      <c r="AD44" s="249">
        <v>-0.27903822499977804</v>
      </c>
    </row>
    <row r="45" spans="1:30" s="14" customFormat="1" ht="12.75" customHeight="1">
      <c r="A45" s="385" t="s">
        <v>310</v>
      </c>
      <c r="B45" s="385"/>
      <c r="C45" s="46">
        <v>275.25021141953226</v>
      </c>
      <c r="D45" s="45"/>
      <c r="E45" s="45">
        <v>2.6049631074004878</v>
      </c>
      <c r="F45" s="45">
        <v>2.7075987189445816</v>
      </c>
      <c r="G45" s="45">
        <v>3.0036004533585525</v>
      </c>
      <c r="H45" s="45">
        <v>3.003523380361296</v>
      </c>
      <c r="I45" s="45"/>
      <c r="J45" s="45">
        <v>0.06719721328884358</v>
      </c>
      <c r="K45" s="45">
        <v>0.021619582876980674</v>
      </c>
      <c r="L45" s="45">
        <v>0.010732639611853305</v>
      </c>
      <c r="M45" s="45">
        <v>0.003117454055407018</v>
      </c>
      <c r="N45" s="45"/>
      <c r="O45" s="45">
        <v>1.1148465483272967</v>
      </c>
      <c r="P45" s="45">
        <v>1.126886058687456</v>
      </c>
      <c r="Q45" s="45">
        <v>1.1503936529557188</v>
      </c>
      <c r="R45" s="45">
        <v>1.1603198102231709</v>
      </c>
      <c r="S45" s="45"/>
      <c r="T45" s="260">
        <v>2990.098520905598</v>
      </c>
      <c r="U45" s="260">
        <v>11762.187548689275</v>
      </c>
      <c r="V45" s="260">
        <v>138806.9046592709</v>
      </c>
      <c r="W45" s="260"/>
      <c r="X45" s="47">
        <v>0.14960843138227775</v>
      </c>
      <c r="Y45" s="47">
        <v>1.3359713548463002E-08</v>
      </c>
      <c r="Z45" s="47">
        <v>1.2468490410242568E-08</v>
      </c>
      <c r="AA45" s="47"/>
      <c r="AB45" s="249">
        <v>-0.09116786439595521</v>
      </c>
      <c r="AC45" s="249">
        <v>-0.3467686174642729</v>
      </c>
      <c r="AD45" s="249">
        <v>-0.3435178207349988</v>
      </c>
    </row>
    <row r="46" spans="1:30" s="14" customFormat="1" ht="12.75" customHeight="1">
      <c r="A46" s="385" t="s">
        <v>466</v>
      </c>
      <c r="B46" s="385"/>
      <c r="C46" s="46">
        <v>273.1940745002169</v>
      </c>
      <c r="D46" s="45"/>
      <c r="E46" s="45">
        <v>2.4890879604009046</v>
      </c>
      <c r="F46" s="45">
        <v>2.741006255702175</v>
      </c>
      <c r="G46" s="45">
        <v>2.6605782704237795</v>
      </c>
      <c r="H46" s="45">
        <v>2.6708276371326773</v>
      </c>
      <c r="I46" s="45"/>
      <c r="J46" s="45">
        <v>0.07337101555379826</v>
      </c>
      <c r="K46" s="45">
        <v>0.024081904242320883</v>
      </c>
      <c r="L46" s="45">
        <v>0.011248246902305232</v>
      </c>
      <c r="M46" s="45">
        <v>0.00328016845776198</v>
      </c>
      <c r="N46" s="45"/>
      <c r="O46" s="45">
        <v>1.2127189614637124</v>
      </c>
      <c r="P46" s="45">
        <v>1.2523044664030474</v>
      </c>
      <c r="Q46" s="45">
        <v>1.2022648386729233</v>
      </c>
      <c r="R46" s="45">
        <v>1.2180326917361002</v>
      </c>
      <c r="S46" s="45"/>
      <c r="T46" s="260">
        <v>2975.3903400928543</v>
      </c>
      <c r="U46" s="260">
        <v>11695.52068240281</v>
      </c>
      <c r="V46" s="260">
        <v>138158.91500510563</v>
      </c>
      <c r="W46" s="260"/>
      <c r="X46" s="47">
        <v>0.0014991956384619982</v>
      </c>
      <c r="Y46" s="47">
        <v>0.019851656765484636</v>
      </c>
      <c r="Z46" s="47">
        <v>0.013749595239356326</v>
      </c>
      <c r="AA46" s="47"/>
      <c r="AB46" s="249">
        <v>-0.20173875350561768</v>
      </c>
      <c r="AC46" s="249">
        <v>-0.14261039641063344</v>
      </c>
      <c r="AD46" s="249">
        <v>-0.14920883208648122</v>
      </c>
    </row>
    <row r="47" spans="1:30" s="14" customFormat="1" ht="12.75" customHeight="1">
      <c r="A47" s="385" t="s">
        <v>467</v>
      </c>
      <c r="B47" s="385"/>
      <c r="C47" s="46">
        <v>273.1940745002169</v>
      </c>
      <c r="D47" s="45"/>
      <c r="E47" s="45">
        <v>2.3790895488737185</v>
      </c>
      <c r="F47" s="45">
        <v>2.505345328737364</v>
      </c>
      <c r="G47" s="45">
        <v>2.4109036456957282</v>
      </c>
      <c r="H47" s="45">
        <v>2.3971917589080154</v>
      </c>
      <c r="I47" s="45"/>
      <c r="J47" s="45">
        <v>0.07625203245898471</v>
      </c>
      <c r="K47" s="45">
        <v>0.024043745542492435</v>
      </c>
      <c r="L47" s="45">
        <v>0.011276790161442622</v>
      </c>
      <c r="M47" s="45">
        <v>0.003295090562223273</v>
      </c>
      <c r="N47" s="45"/>
      <c r="O47" s="45">
        <v>1.260338090118887</v>
      </c>
      <c r="P47" s="45">
        <v>1.2484239047891659</v>
      </c>
      <c r="Q47" s="45">
        <v>1.2053932552661</v>
      </c>
      <c r="R47" s="45">
        <v>1.2231562897891866</v>
      </c>
      <c r="S47" s="45"/>
      <c r="T47" s="260">
        <v>2967.194184558948</v>
      </c>
      <c r="U47" s="260">
        <v>11696.991391392352</v>
      </c>
      <c r="V47" s="260">
        <v>138064.84124543823</v>
      </c>
      <c r="W47" s="260"/>
      <c r="X47" s="47">
        <v>0.11162244500507468</v>
      </c>
      <c r="Y47" s="47">
        <v>0.6667305121983887</v>
      </c>
      <c r="Z47" s="47">
        <v>0.806952969626503</v>
      </c>
      <c r="AA47" s="47"/>
      <c r="AB47" s="249">
        <v>-0.10104329685979731</v>
      </c>
      <c r="AC47" s="249">
        <v>-0.026364539243758374</v>
      </c>
      <c r="AD47" s="249">
        <v>-0.01479868838682648</v>
      </c>
    </row>
    <row r="48" spans="1:30" s="14" customFormat="1" ht="12.75" customHeight="1">
      <c r="A48" s="385" t="s">
        <v>301</v>
      </c>
      <c r="B48" s="385"/>
      <c r="C48" s="46">
        <v>275.2502114195323</v>
      </c>
      <c r="D48" s="45"/>
      <c r="E48" s="45">
        <v>5.387135549533922</v>
      </c>
      <c r="F48" s="45">
        <v>5.616862366688779</v>
      </c>
      <c r="G48" s="45">
        <v>5.563723797533814</v>
      </c>
      <c r="H48" s="45">
        <v>5.5130847590593595</v>
      </c>
      <c r="I48" s="45"/>
      <c r="J48" s="45">
        <v>0.07782362930704444</v>
      </c>
      <c r="K48" s="45">
        <v>0.023657425651862764</v>
      </c>
      <c r="L48" s="45">
        <v>0.011351068275524803</v>
      </c>
      <c r="M48" s="45">
        <v>0.0033083775479862167</v>
      </c>
      <c r="N48" s="45"/>
      <c r="O48" s="45">
        <v>1.2911458714563409</v>
      </c>
      <c r="P48" s="45">
        <v>1.2309273933131761</v>
      </c>
      <c r="Q48" s="45">
        <v>1.215746761813821</v>
      </c>
      <c r="R48" s="45">
        <v>1.2312400871622748</v>
      </c>
      <c r="S48" s="45"/>
      <c r="T48" s="260">
        <v>2980.5098308875695</v>
      </c>
      <c r="U48" s="260">
        <v>11744.553736263331</v>
      </c>
      <c r="V48" s="260">
        <v>138775.03317964793</v>
      </c>
      <c r="W48" s="260"/>
      <c r="X48" s="47">
        <v>0.0033452779025926324</v>
      </c>
      <c r="Y48" s="47">
        <v>0.017429372452324485</v>
      </c>
      <c r="Z48" s="47">
        <v>0.09002366944662332</v>
      </c>
      <c r="AA48" s="47"/>
      <c r="AB48" s="249">
        <v>-0.1857743104664787</v>
      </c>
      <c r="AC48" s="249">
        <v>-0.1450344547736121</v>
      </c>
      <c r="AD48" s="249">
        <v>-0.10228452411200985</v>
      </c>
    </row>
    <row r="49" spans="1:30" s="14" customFormat="1" ht="12.75" customHeight="1">
      <c r="A49" s="385" t="s">
        <v>526</v>
      </c>
      <c r="B49" s="385"/>
      <c r="C49" s="46">
        <v>273.19407450021686</v>
      </c>
      <c r="D49" s="45"/>
      <c r="E49" s="45">
        <v>1.8718064010330204</v>
      </c>
      <c r="F49" s="45">
        <v>1.9109787065133772</v>
      </c>
      <c r="G49" s="45">
        <v>2.0450735528424415</v>
      </c>
      <c r="H49" s="45">
        <v>2.0321271614040497</v>
      </c>
      <c r="I49" s="45"/>
      <c r="J49" s="45">
        <v>0.05340442277146016</v>
      </c>
      <c r="K49" s="45">
        <v>0.017946446357711473</v>
      </c>
      <c r="L49" s="45">
        <v>0.008626249581645283</v>
      </c>
      <c r="M49" s="45">
        <v>0.002468053866930786</v>
      </c>
      <c r="N49" s="45"/>
      <c r="O49" s="45">
        <v>0.8826994642521542</v>
      </c>
      <c r="P49" s="45">
        <v>0.9273771199764581</v>
      </c>
      <c r="Q49" s="45">
        <v>0.920194037418337</v>
      </c>
      <c r="R49" s="45">
        <v>0.9125116924112772</v>
      </c>
      <c r="S49" s="45"/>
      <c r="T49" s="260">
        <v>2941.468051771508</v>
      </c>
      <c r="U49" s="260">
        <v>11650.474260987978</v>
      </c>
      <c r="V49" s="260">
        <v>136970.90855442465</v>
      </c>
      <c r="W49" s="260"/>
      <c r="X49" s="47">
        <v>0.5042567454174265</v>
      </c>
      <c r="Y49" s="47">
        <v>0.0020859348552169864</v>
      </c>
      <c r="Z49" s="47">
        <v>0.003717679796857819</v>
      </c>
      <c r="AA49" s="47"/>
      <c r="AB49" s="249">
        <v>-0.042424868925889016</v>
      </c>
      <c r="AC49" s="249">
        <v>-0.18846999232135814</v>
      </c>
      <c r="AD49" s="249">
        <v>-0.1757029541068924</v>
      </c>
    </row>
    <row r="50" spans="1:30" s="14" customFormat="1" ht="12.75" customHeight="1">
      <c r="A50" s="385" t="s">
        <v>452</v>
      </c>
      <c r="B50" s="385"/>
      <c r="C50" s="46">
        <v>271.1379375809015</v>
      </c>
      <c r="D50" s="45"/>
      <c r="E50" s="45">
        <v>2.4423707400385744</v>
      </c>
      <c r="F50" s="45">
        <v>2.5928660783895148</v>
      </c>
      <c r="G50" s="45">
        <v>2.688138324987262</v>
      </c>
      <c r="H50" s="45">
        <v>2.7242120173043927</v>
      </c>
      <c r="I50" s="45"/>
      <c r="J50" s="45">
        <v>0.06334619329761434</v>
      </c>
      <c r="K50" s="45">
        <v>0.019954834631133633</v>
      </c>
      <c r="L50" s="45">
        <v>0.009803965145266309</v>
      </c>
      <c r="M50" s="45">
        <v>0.0028122702291204773</v>
      </c>
      <c r="N50" s="45"/>
      <c r="O50" s="45">
        <v>1.0430753104702741</v>
      </c>
      <c r="P50" s="45">
        <v>1.0315402083420218</v>
      </c>
      <c r="Q50" s="45">
        <v>1.0453149179545513</v>
      </c>
      <c r="R50" s="45">
        <v>1.0413128704933021</v>
      </c>
      <c r="S50" s="45"/>
      <c r="T50" s="260">
        <v>2941.38160037468</v>
      </c>
      <c r="U50" s="260">
        <v>11637.313699604245</v>
      </c>
      <c r="V50" s="260">
        <v>137372.5849019681</v>
      </c>
      <c r="W50" s="260"/>
      <c r="X50" s="47">
        <v>0.02228730944962101</v>
      </c>
      <c r="Y50" s="47">
        <v>0.00013077867872300975</v>
      </c>
      <c r="Z50" s="47">
        <v>8.500741468662327E-06</v>
      </c>
      <c r="AA50" s="47"/>
      <c r="AB50" s="249">
        <v>-0.14574337960569866</v>
      </c>
      <c r="AC50" s="249">
        <v>-0.23512512035036787</v>
      </c>
      <c r="AD50" s="249">
        <v>-0.2706586525711256</v>
      </c>
    </row>
    <row r="51" spans="1:30" s="14" customFormat="1" ht="12.75" customHeight="1">
      <c r="A51" s="385" t="s">
        <v>453</v>
      </c>
      <c r="B51" s="385"/>
      <c r="C51" s="46">
        <v>273.19407450021686</v>
      </c>
      <c r="D51" s="45"/>
      <c r="E51" s="45">
        <v>2.2640994896390567</v>
      </c>
      <c r="F51" s="45">
        <v>2.421790933350146</v>
      </c>
      <c r="G51" s="45">
        <v>2.173806188628173</v>
      </c>
      <c r="H51" s="45">
        <v>2.1568555959890614</v>
      </c>
      <c r="I51" s="45"/>
      <c r="J51" s="45">
        <v>0.07130917191937804</v>
      </c>
      <c r="K51" s="45">
        <v>0.02212969077080949</v>
      </c>
      <c r="L51" s="45">
        <v>0.010538927703864264</v>
      </c>
      <c r="M51" s="45">
        <v>0.003070776622255872</v>
      </c>
      <c r="N51" s="45"/>
      <c r="O51" s="45">
        <v>1.1786396066645242</v>
      </c>
      <c r="P51" s="45">
        <v>1.1432993295186753</v>
      </c>
      <c r="Q51" s="45">
        <v>1.1232463409839295</v>
      </c>
      <c r="R51" s="45">
        <v>1.1365205552508866</v>
      </c>
      <c r="S51" s="45"/>
      <c r="T51" s="260">
        <v>2940.3208803093576</v>
      </c>
      <c r="U51" s="260">
        <v>284.21147776709813</v>
      </c>
      <c r="V51" s="260">
        <v>273.20452726882274</v>
      </c>
      <c r="W51" s="260"/>
      <c r="X51" s="47">
        <v>0.030465126210515742</v>
      </c>
      <c r="Y51" s="47">
        <v>0.21137496136033204</v>
      </c>
      <c r="Z51" s="47">
        <v>0.13411370920395588</v>
      </c>
      <c r="AA51" s="47"/>
      <c r="AB51" s="249">
        <v>-0.13752760882843498</v>
      </c>
      <c r="AC51" s="249">
        <v>0.08029112263449514</v>
      </c>
      <c r="AD51" s="249">
        <v>0.09435453324840656</v>
      </c>
    </row>
    <row r="52" spans="1:30" s="14" customFormat="1" ht="12.75" customHeight="1">
      <c r="A52" s="385" t="s">
        <v>407</v>
      </c>
      <c r="B52" s="385"/>
      <c r="C52" s="46">
        <v>273.19407450021686</v>
      </c>
      <c r="D52" s="45"/>
      <c r="E52" s="45">
        <v>2.5554756195043917</v>
      </c>
      <c r="F52" s="45">
        <v>2.728700917882551</v>
      </c>
      <c r="G52" s="45">
        <v>2.7137951798203805</v>
      </c>
      <c r="H52" s="45">
        <v>2.7255222554161613</v>
      </c>
      <c r="I52" s="45"/>
      <c r="J52" s="45">
        <v>0.05686382067853585</v>
      </c>
      <c r="K52" s="45">
        <v>0.017790811685964615</v>
      </c>
      <c r="L52" s="45">
        <v>0.008330089006042802</v>
      </c>
      <c r="M52" s="45">
        <v>0.002426029729578626</v>
      </c>
      <c r="N52" s="45"/>
      <c r="O52" s="45">
        <v>0.9398784116265768</v>
      </c>
      <c r="P52" s="45">
        <v>0.9207516339544156</v>
      </c>
      <c r="Q52" s="45">
        <v>0.888117900776875</v>
      </c>
      <c r="R52" s="45">
        <v>0.8977743041956221</v>
      </c>
      <c r="S52" s="45"/>
      <c r="T52" s="260">
        <v>2949.7053009168067</v>
      </c>
      <c r="U52" s="260">
        <v>11638.092098414087</v>
      </c>
      <c r="V52" s="260">
        <v>137214.90895966566</v>
      </c>
      <c r="W52" s="260"/>
      <c r="X52" s="47">
        <v>0.0031363873877456438</v>
      </c>
      <c r="Y52" s="47">
        <v>0.003649071390364161</v>
      </c>
      <c r="Z52" s="47">
        <v>0.001764875486504064</v>
      </c>
      <c r="AA52" s="47"/>
      <c r="AB52" s="249">
        <v>-0.18777133723339356</v>
      </c>
      <c r="AC52" s="249">
        <v>-0.17801457872226872</v>
      </c>
      <c r="AD52" s="249">
        <v>-0.1893910825963944</v>
      </c>
    </row>
    <row r="53" spans="1:30" s="14" customFormat="1" ht="12.75" customHeight="1">
      <c r="A53" s="385" t="s">
        <v>408</v>
      </c>
      <c r="B53" s="385"/>
      <c r="C53" s="46">
        <v>272.34686993623967</v>
      </c>
      <c r="D53" s="45"/>
      <c r="E53" s="45">
        <v>2.747982275066456</v>
      </c>
      <c r="F53" s="45">
        <v>2.871616046665907</v>
      </c>
      <c r="G53" s="45">
        <v>2.867633972259939</v>
      </c>
      <c r="H53" s="45">
        <v>2.884783213166615</v>
      </c>
      <c r="I53" s="45"/>
      <c r="J53" s="45">
        <v>0.053067942817287155</v>
      </c>
      <c r="K53" s="45">
        <v>0.016987759981281044</v>
      </c>
      <c r="L53" s="45">
        <v>0.008002476499765473</v>
      </c>
      <c r="M53" s="45">
        <v>0.0023145236997494474</v>
      </c>
      <c r="N53" s="45"/>
      <c r="O53" s="45">
        <v>0.8757768210621535</v>
      </c>
      <c r="P53" s="45">
        <v>0.8778246327666284</v>
      </c>
      <c r="Q53" s="45">
        <v>0.8532740569715956</v>
      </c>
      <c r="R53" s="45">
        <v>0.8568355045395308</v>
      </c>
      <c r="S53" s="45"/>
      <c r="T53" s="260">
        <v>2940.543813561277</v>
      </c>
      <c r="U53" s="260">
        <v>11639.503981411575</v>
      </c>
      <c r="V53" s="260">
        <v>137318.01288078184</v>
      </c>
      <c r="W53" s="260"/>
      <c r="X53" s="47">
        <v>0.026864343377235932</v>
      </c>
      <c r="Y53" s="47">
        <v>0.02230156996447053</v>
      </c>
      <c r="Z53" s="47">
        <v>0.008486813714044536</v>
      </c>
      <c r="AA53" s="47"/>
      <c r="AB53" s="249">
        <v>-0.14087137556675608</v>
      </c>
      <c r="AC53" s="249">
        <v>-0.14013930608995764</v>
      </c>
      <c r="AD53" s="249">
        <v>-0.15965129348926815</v>
      </c>
    </row>
    <row r="54" spans="1:30" s="14" customFormat="1" ht="12.75" customHeight="1">
      <c r="A54" s="385" t="s">
        <v>409</v>
      </c>
      <c r="B54" s="385"/>
      <c r="C54" s="46">
        <v>272.34686993623967</v>
      </c>
      <c r="D54" s="45"/>
      <c r="E54" s="45">
        <v>2.8332507499326613</v>
      </c>
      <c r="F54" s="45">
        <v>2.9190271934049323</v>
      </c>
      <c r="G54" s="45">
        <v>2.924817872472489</v>
      </c>
      <c r="H54" s="45">
        <v>2.930819738592422</v>
      </c>
      <c r="I54" s="45"/>
      <c r="J54" s="45">
        <v>0.052139054765844586</v>
      </c>
      <c r="K54" s="45">
        <v>0.016407361516104682</v>
      </c>
      <c r="L54" s="45">
        <v>0.007722044230043</v>
      </c>
      <c r="M54" s="45">
        <v>0.0022247789921786528</v>
      </c>
      <c r="N54" s="45"/>
      <c r="O54" s="45">
        <v>0.860447441748999</v>
      </c>
      <c r="P54" s="45">
        <v>0.8480397498919771</v>
      </c>
      <c r="Q54" s="45">
        <v>0.8240904770662725</v>
      </c>
      <c r="R54" s="45">
        <v>0.824375070181447</v>
      </c>
      <c r="S54" s="45"/>
      <c r="T54" s="260">
        <v>2941.845303459742</v>
      </c>
      <c r="U54" s="260">
        <v>283.3781827918778</v>
      </c>
      <c r="V54" s="260">
        <v>272.3358707744037</v>
      </c>
      <c r="W54" s="260"/>
      <c r="X54" s="47">
        <v>0.11239965966951726</v>
      </c>
      <c r="Y54" s="47">
        <v>0.08342784127148252</v>
      </c>
      <c r="Z54" s="47">
        <v>0.06260940760939765</v>
      </c>
      <c r="AA54" s="47"/>
      <c r="AB54" s="249">
        <v>-0.10100950662177074</v>
      </c>
      <c r="AC54" s="249">
        <v>-0.11099652995112301</v>
      </c>
      <c r="AD54" s="249">
        <v>-0.11834465673982457</v>
      </c>
    </row>
    <row r="55" spans="1:30" s="14" customFormat="1" ht="12.75" customHeight="1">
      <c r="A55" s="385" t="s">
        <v>405</v>
      </c>
      <c r="B55" s="385"/>
      <c r="C55" s="46">
        <v>266.7249705163251</v>
      </c>
      <c r="D55" s="45"/>
      <c r="E55" s="45">
        <v>0.447411706417936</v>
      </c>
      <c r="F55" s="45">
        <v>0.447262964374922</v>
      </c>
      <c r="G55" s="45">
        <v>0.5204557788509817</v>
      </c>
      <c r="H55" s="45">
        <v>0.5012140940098039</v>
      </c>
      <c r="I55" s="45"/>
      <c r="J55" s="45">
        <v>0.030502703128530213</v>
      </c>
      <c r="K55" s="45">
        <v>0.009649659520113714</v>
      </c>
      <c r="L55" s="45">
        <v>0.004701560030488887</v>
      </c>
      <c r="M55" s="45">
        <v>0.001355648479273635</v>
      </c>
      <c r="N55" s="45"/>
      <c r="O55" s="45">
        <v>0.49816150621688343</v>
      </c>
      <c r="P55" s="45">
        <v>0.49730465612371816</v>
      </c>
      <c r="Q55" s="45">
        <v>0.49960350857284536</v>
      </c>
      <c r="R55" s="45">
        <v>0.5000003637583768</v>
      </c>
      <c r="S55" s="45"/>
      <c r="T55" s="260">
        <v>2920.682163294559</v>
      </c>
      <c r="U55" s="260">
        <v>278.49736895742916</v>
      </c>
      <c r="V55" s="260">
        <v>266.77574073029405</v>
      </c>
      <c r="W55" s="260"/>
      <c r="X55" s="47">
        <v>0.9962855374294876</v>
      </c>
      <c r="Y55" s="47">
        <v>0.0186304380803355</v>
      </c>
      <c r="Z55" s="47">
        <v>0.07919476735054345</v>
      </c>
      <c r="AA55" s="47"/>
      <c r="AB55" s="249">
        <v>0.00029904950626265535</v>
      </c>
      <c r="AC55" s="249">
        <v>-0.14621377205291072</v>
      </c>
      <c r="AD55" s="249">
        <v>-0.10760546701507578</v>
      </c>
    </row>
    <row r="56" spans="1:30" s="14" customFormat="1" ht="12.75" customHeight="1">
      <c r="A56" s="385" t="s">
        <v>410</v>
      </c>
      <c r="B56" s="385"/>
      <c r="C56" s="46">
        <v>263.8216290330325</v>
      </c>
      <c r="D56" s="45"/>
      <c r="E56" s="45">
        <v>0.4873984404183797</v>
      </c>
      <c r="F56" s="45">
        <v>0.5492189843924917</v>
      </c>
      <c r="G56" s="45">
        <v>0.620055199672914</v>
      </c>
      <c r="H56" s="45">
        <v>0.602388708353382</v>
      </c>
      <c r="I56" s="45"/>
      <c r="J56" s="45">
        <v>0.03083198441413783</v>
      </c>
      <c r="K56" s="45">
        <v>0.009678229316619024</v>
      </c>
      <c r="L56" s="45">
        <v>0.004574421310300006</v>
      </c>
      <c r="M56" s="45">
        <v>0.0013295870091339977</v>
      </c>
      <c r="N56" s="45"/>
      <c r="O56" s="45">
        <v>0.5007911859837635</v>
      </c>
      <c r="P56" s="45">
        <v>0.4976657107919614</v>
      </c>
      <c r="Q56" s="45">
        <v>0.48539434933031017</v>
      </c>
      <c r="R56" s="45">
        <v>0.4894060892585543</v>
      </c>
      <c r="S56" s="45"/>
      <c r="T56" s="260">
        <v>2905.9566084210464</v>
      </c>
      <c r="U56" s="260">
        <v>274.5165962533403</v>
      </c>
      <c r="V56" s="260">
        <v>263.80004721220746</v>
      </c>
      <c r="W56" s="260"/>
      <c r="X56" s="47">
        <v>0.05459349435990299</v>
      </c>
      <c r="Y56" s="47">
        <v>2.8593582280992122E-05</v>
      </c>
      <c r="Z56" s="47">
        <v>0.00023787921323599955</v>
      </c>
      <c r="AA56" s="47"/>
      <c r="AB56" s="249">
        <v>-0.12415030454970596</v>
      </c>
      <c r="AC56" s="249">
        <v>-0.2730962035334492</v>
      </c>
      <c r="AD56" s="249">
        <v>-0.23494809643159975</v>
      </c>
    </row>
    <row r="57" spans="1:30" s="14" customFormat="1" ht="12.75" customHeight="1">
      <c r="A57" s="385" t="s">
        <v>411</v>
      </c>
      <c r="B57" s="385"/>
      <c r="C57" s="46">
        <v>265.8777659523479</v>
      </c>
      <c r="D57" s="45"/>
      <c r="E57" s="45">
        <v>0.26362610146075205</v>
      </c>
      <c r="F57" s="45">
        <v>0.2987553718774448</v>
      </c>
      <c r="G57" s="45">
        <v>0.2823472208143159</v>
      </c>
      <c r="H57" s="45">
        <v>0.26554395191850605</v>
      </c>
      <c r="I57" s="45"/>
      <c r="J57" s="45">
        <v>0.02707201888427647</v>
      </c>
      <c r="K57" s="45">
        <v>0.008923873552753788</v>
      </c>
      <c r="L57" s="45">
        <v>0.004248433983559808</v>
      </c>
      <c r="M57" s="45">
        <v>0.0012009697808910622</v>
      </c>
      <c r="N57" s="45"/>
      <c r="O57" s="45">
        <v>0.44142980675961124</v>
      </c>
      <c r="P57" s="45">
        <v>0.4577993394173902</v>
      </c>
      <c r="Q57" s="45">
        <v>0.45016143427003513</v>
      </c>
      <c r="R57" s="45">
        <v>0.4416240526131098</v>
      </c>
      <c r="S57" s="45"/>
      <c r="T57" s="260">
        <v>325.1812334537147</v>
      </c>
      <c r="U57" s="260">
        <v>11491.268145589505</v>
      </c>
      <c r="V57" s="260">
        <v>135483.9856625896</v>
      </c>
      <c r="W57" s="260"/>
      <c r="X57" s="47">
        <v>0.2186923187957118</v>
      </c>
      <c r="Y57" s="47">
        <v>0.5025370646055337</v>
      </c>
      <c r="Z57" s="47">
        <v>0.9436032596135402</v>
      </c>
      <c r="AA57" s="47"/>
      <c r="AB57" s="249">
        <v>-0.07698278151267936</v>
      </c>
      <c r="AC57" s="249">
        <v>-0.04160599391308499</v>
      </c>
      <c r="AD57" s="249">
        <v>-0.004342725662784426</v>
      </c>
    </row>
    <row r="58" spans="1:30" s="14" customFormat="1" ht="12.75" customHeight="1">
      <c r="A58" s="385" t="s">
        <v>412</v>
      </c>
      <c r="B58" s="385"/>
      <c r="C58" s="46">
        <v>266.7249705163251</v>
      </c>
      <c r="D58" s="45"/>
      <c r="E58" s="45">
        <v>0.13423269659925635</v>
      </c>
      <c r="F58" s="45">
        <v>0.1703588140171364</v>
      </c>
      <c r="G58" s="45">
        <v>0.18901049059447714</v>
      </c>
      <c r="H58" s="45">
        <v>0.1926189618381488</v>
      </c>
      <c r="I58" s="45"/>
      <c r="J58" s="45">
        <v>0.02091286643502533</v>
      </c>
      <c r="K58" s="45">
        <v>0.007301860337611262</v>
      </c>
      <c r="L58" s="45">
        <v>0.0036865293757968507</v>
      </c>
      <c r="M58" s="45">
        <v>0.0010700133342176645</v>
      </c>
      <c r="N58" s="45"/>
      <c r="O58" s="45">
        <v>0.3415430100960603</v>
      </c>
      <c r="P58" s="45">
        <v>0.37601862409752973</v>
      </c>
      <c r="Q58" s="45">
        <v>0.39153430952925156</v>
      </c>
      <c r="R58" s="45">
        <v>0.39435775928347033</v>
      </c>
      <c r="S58" s="45"/>
      <c r="T58" s="260">
        <v>333.96580996373063</v>
      </c>
      <c r="U58" s="260">
        <v>282.48983716594324</v>
      </c>
      <c r="V58" s="260">
        <v>267.1180650705109</v>
      </c>
      <c r="W58" s="260"/>
      <c r="X58" s="47">
        <v>0.1038530010661149</v>
      </c>
      <c r="Y58" s="47">
        <v>0.010398219648222762</v>
      </c>
      <c r="Z58" s="47">
        <v>0.005680457164564592</v>
      </c>
      <c r="AA58" s="47"/>
      <c r="AB58" s="249">
        <v>-0.096850376502059</v>
      </c>
      <c r="AC58" s="249">
        <v>-0.14029198511660876</v>
      </c>
      <c r="AD58" s="249">
        <v>-0.1480901895780056</v>
      </c>
    </row>
    <row r="59" spans="1:30" s="14" customFormat="1" ht="12.75" customHeight="1">
      <c r="A59" s="385" t="s">
        <v>468</v>
      </c>
      <c r="B59" s="385"/>
      <c r="C59" s="46">
        <v>266.7249705163251</v>
      </c>
      <c r="D59" s="45"/>
      <c r="E59" s="45">
        <v>0.1800329913485621</v>
      </c>
      <c r="F59" s="45">
        <v>0.2874149896779014</v>
      </c>
      <c r="G59" s="45">
        <v>0.38982689362415546</v>
      </c>
      <c r="H59" s="45">
        <v>0.40567835883547415</v>
      </c>
      <c r="I59" s="45"/>
      <c r="J59" s="45">
        <v>0.023569917070305223</v>
      </c>
      <c r="K59" s="45">
        <v>0.008786503258817868</v>
      </c>
      <c r="L59" s="45">
        <v>0.00459129928647027</v>
      </c>
      <c r="M59" s="45">
        <v>0.0013312703890023861</v>
      </c>
      <c r="N59" s="45"/>
      <c r="O59" s="45">
        <v>0.38493720834098605</v>
      </c>
      <c r="P59" s="45">
        <v>0.4526420396139424</v>
      </c>
      <c r="Q59" s="45">
        <v>0.4877324744781957</v>
      </c>
      <c r="R59" s="45">
        <v>0.49102464326023676</v>
      </c>
      <c r="S59" s="45"/>
      <c r="T59" s="260">
        <v>344.04592431286864</v>
      </c>
      <c r="U59" s="260">
        <v>286.2637551850567</v>
      </c>
      <c r="V59" s="260">
        <v>267.4230954078348</v>
      </c>
      <c r="W59" s="260"/>
      <c r="X59" s="47">
        <v>2.5435005552410036E-05</v>
      </c>
      <c r="Y59" s="47">
        <v>2.0559304105337763E-16</v>
      </c>
      <c r="Z59" s="47">
        <v>8.212046920751053E-19</v>
      </c>
      <c r="AA59" s="47"/>
      <c r="AB59" s="249">
        <v>-0.24028063881557207</v>
      </c>
      <c r="AC59" s="249">
        <v>-0.43201957149566933</v>
      </c>
      <c r="AD59" s="249">
        <v>-0.459712542961668</v>
      </c>
    </row>
    <row r="60" spans="1:30" s="14" customFormat="1" ht="12.75" customHeight="1">
      <c r="A60" s="385" t="s">
        <v>413</v>
      </c>
      <c r="B60" s="385"/>
      <c r="C60" s="46">
        <v>264.66883359700967</v>
      </c>
      <c r="D60" s="45"/>
      <c r="E60" s="45">
        <v>0.0847640506489797</v>
      </c>
      <c r="F60" s="45">
        <v>0.06850580788118601</v>
      </c>
      <c r="G60" s="45">
        <v>0.1366100520200485</v>
      </c>
      <c r="H60" s="45">
        <v>0.14407384901285333</v>
      </c>
      <c r="I60" s="45"/>
      <c r="J60" s="45">
        <v>0.017153114528360332</v>
      </c>
      <c r="K60" s="45">
        <v>0.004914415111892651</v>
      </c>
      <c r="L60" s="45">
        <v>0.0032391882664420113</v>
      </c>
      <c r="M60" s="45">
        <v>0.0009543306401659766</v>
      </c>
      <c r="N60" s="45"/>
      <c r="O60" s="45">
        <v>0.27905794327447475</v>
      </c>
      <c r="P60" s="45">
        <v>0.2526596794971922</v>
      </c>
      <c r="Q60" s="45">
        <v>0.34345048849543447</v>
      </c>
      <c r="R60" s="45">
        <v>0.3511658949705183</v>
      </c>
      <c r="S60" s="45"/>
      <c r="T60" s="260">
        <v>2905.857760397647</v>
      </c>
      <c r="U60" s="260">
        <v>282.8007775480735</v>
      </c>
      <c r="V60" s="260">
        <v>265.3036570884216</v>
      </c>
      <c r="W60" s="260"/>
      <c r="X60" s="47">
        <v>0.32310128810560657</v>
      </c>
      <c r="Y60" s="47">
        <v>0.003232952001618294</v>
      </c>
      <c r="Z60" s="47">
        <v>0.0006466133992680766</v>
      </c>
      <c r="AA60" s="47"/>
      <c r="AB60" s="249">
        <v>0.06371592127669691</v>
      </c>
      <c r="AC60" s="249">
        <v>-0.15154753895511483</v>
      </c>
      <c r="AD60" s="249">
        <v>-0.1689544739913918</v>
      </c>
    </row>
    <row r="61" spans="1:30" s="14" customFormat="1" ht="12.75" customHeight="1">
      <c r="A61" s="385" t="s">
        <v>414</v>
      </c>
      <c r="B61" s="385"/>
      <c r="C61" s="46">
        <v>262.67373124310967</v>
      </c>
      <c r="D61" s="45"/>
      <c r="E61" s="45">
        <v>0.16140066552690027</v>
      </c>
      <c r="F61" s="45">
        <v>0.15144354459013526</v>
      </c>
      <c r="G61" s="45">
        <v>0.1796409398518726</v>
      </c>
      <c r="H61" s="45">
        <v>0.16733607017094615</v>
      </c>
      <c r="I61" s="45"/>
      <c r="J61" s="45">
        <v>0.02274311009678906</v>
      </c>
      <c r="K61" s="45">
        <v>0.0069771131983726534</v>
      </c>
      <c r="L61" s="45">
        <v>0.0036226042681183897</v>
      </c>
      <c r="M61" s="45">
        <v>0.0010151887063029157</v>
      </c>
      <c r="N61" s="45"/>
      <c r="O61" s="45">
        <v>0.36860241419617507</v>
      </c>
      <c r="P61" s="45">
        <v>0.35854857062982853</v>
      </c>
      <c r="Q61" s="45">
        <v>0.3839051912161255</v>
      </c>
      <c r="R61" s="45">
        <v>0.37327702902642695</v>
      </c>
      <c r="S61" s="45"/>
      <c r="T61" s="260">
        <v>2901.5281016016056</v>
      </c>
      <c r="U61" s="260">
        <v>11491.357032273092</v>
      </c>
      <c r="V61" s="260">
        <v>135458.2712731839</v>
      </c>
      <c r="W61" s="260"/>
      <c r="X61" s="47">
        <v>0.6685761579942089</v>
      </c>
      <c r="Y61" s="47">
        <v>0.44615201675979177</v>
      </c>
      <c r="Z61" s="47">
        <v>0.7968210695677305</v>
      </c>
      <c r="AA61" s="47"/>
      <c r="AB61" s="249">
        <v>0.027699694758541574</v>
      </c>
      <c r="AC61" s="249">
        <v>-0.04755476839382423</v>
      </c>
      <c r="AD61" s="249">
        <v>-0.015901185652992294</v>
      </c>
    </row>
    <row r="62" spans="1:30" s="14" customFormat="1" ht="12.75" customHeight="1">
      <c r="A62" s="385" t="s">
        <v>454</v>
      </c>
      <c r="B62" s="385"/>
      <c r="C62" s="46">
        <v>266.7249705163251</v>
      </c>
      <c r="D62" s="45"/>
      <c r="E62" s="45">
        <v>0.2925121815017522</v>
      </c>
      <c r="F62" s="45">
        <v>0.2578688175530547</v>
      </c>
      <c r="G62" s="45">
        <v>0.32752393345957576</v>
      </c>
      <c r="H62" s="45">
        <v>0.3276148519527493</v>
      </c>
      <c r="I62" s="45"/>
      <c r="J62" s="45">
        <v>0.027907136582331852</v>
      </c>
      <c r="K62" s="45">
        <v>0.008493989068016537</v>
      </c>
      <c r="L62" s="45">
        <v>0.004416525932404512</v>
      </c>
      <c r="M62" s="45">
        <v>0.0012726522797099845</v>
      </c>
      <c r="N62" s="45"/>
      <c r="O62" s="45">
        <v>0.45577144869667197</v>
      </c>
      <c r="P62" s="45">
        <v>0.4375438701857571</v>
      </c>
      <c r="Q62" s="45">
        <v>0.46933091968465535</v>
      </c>
      <c r="R62" s="45">
        <v>0.4693452677683354</v>
      </c>
      <c r="S62" s="45"/>
      <c r="T62" s="260">
        <v>316.9657780505211</v>
      </c>
      <c r="U62" s="260">
        <v>279.1980028411324</v>
      </c>
      <c r="V62" s="260">
        <v>266.83134409606043</v>
      </c>
      <c r="W62" s="260"/>
      <c r="X62" s="47">
        <v>0.2358842264021815</v>
      </c>
      <c r="Y62" s="47">
        <v>0.2163273462012596</v>
      </c>
      <c r="Z62" s="47">
        <v>0.2100218497073693</v>
      </c>
      <c r="AA62" s="47"/>
      <c r="AB62" s="249">
        <v>0.07887206205568267</v>
      </c>
      <c r="AC62" s="249">
        <v>-0.07464817221950047</v>
      </c>
      <c r="AD62" s="249">
        <v>-0.07479487698179078</v>
      </c>
    </row>
    <row r="63" spans="1:30" s="14" customFormat="1" ht="12.75" customHeight="1">
      <c r="A63" s="385" t="s">
        <v>480</v>
      </c>
      <c r="B63" s="385"/>
      <c r="C63" s="46">
        <v>265.1543103696258</v>
      </c>
      <c r="D63" s="45"/>
      <c r="E63" s="45">
        <v>5.764449393071631</v>
      </c>
      <c r="F63" s="45">
        <v>5.7389956856860795</v>
      </c>
      <c r="G63" s="45">
        <v>5.721043267629878</v>
      </c>
      <c r="H63" s="45">
        <v>5.649498412527742</v>
      </c>
      <c r="I63" s="45"/>
      <c r="J63" s="45">
        <v>0.0815591880971614</v>
      </c>
      <c r="K63" s="45">
        <v>0.024886873540974564</v>
      </c>
      <c r="L63" s="45">
        <v>0.011916428509249875</v>
      </c>
      <c r="M63" s="45">
        <v>0.0035384142754999555</v>
      </c>
      <c r="N63" s="45"/>
      <c r="O63" s="45">
        <v>1.3280738931024314</v>
      </c>
      <c r="P63" s="45">
        <v>1.28098797372396</v>
      </c>
      <c r="Q63" s="45">
        <v>1.2662500867397377</v>
      </c>
      <c r="R63" s="45">
        <v>1.3038510442620885</v>
      </c>
      <c r="S63" s="45"/>
      <c r="T63" s="260">
        <v>2912.565846379464</v>
      </c>
      <c r="U63" s="260">
        <v>11554.527268183414</v>
      </c>
      <c r="V63" s="260">
        <v>136044.02877963477</v>
      </c>
      <c r="W63" s="260"/>
      <c r="X63" s="47">
        <v>0.7585232983028626</v>
      </c>
      <c r="Y63" s="47">
        <v>0.5815634789090328</v>
      </c>
      <c r="Z63" s="47">
        <v>0.15153173723120905</v>
      </c>
      <c r="AA63" s="47"/>
      <c r="AB63" s="249">
        <v>0.019803253938449682</v>
      </c>
      <c r="AC63" s="249">
        <v>0.034240138031258284</v>
      </c>
      <c r="AD63" s="249">
        <v>0.08815945364255295</v>
      </c>
    </row>
    <row r="64" spans="1:30" s="14" customFormat="1" ht="12.75" customHeight="1">
      <c r="A64" s="385" t="s">
        <v>482</v>
      </c>
      <c r="B64" s="385"/>
      <c r="C64" s="46">
        <v>265.1543103696258</v>
      </c>
      <c r="D64" s="45"/>
      <c r="E64" s="45">
        <v>5.5299868857859495</v>
      </c>
      <c r="F64" s="45">
        <v>5.472436656061107</v>
      </c>
      <c r="G64" s="45">
        <v>5.619566220689077</v>
      </c>
      <c r="H64" s="45">
        <v>5.488214334401784</v>
      </c>
      <c r="I64" s="45"/>
      <c r="J64" s="45">
        <v>0.08375368915944875</v>
      </c>
      <c r="K64" s="45">
        <v>0.026868896279507393</v>
      </c>
      <c r="L64" s="45">
        <v>0.012067944606427121</v>
      </c>
      <c r="M64" s="45">
        <v>0.0035815507189491547</v>
      </c>
      <c r="N64" s="45"/>
      <c r="O64" s="45">
        <v>1.3638081817485785</v>
      </c>
      <c r="P64" s="45">
        <v>1.3822585655601265</v>
      </c>
      <c r="Q64" s="45">
        <v>1.281611898289748</v>
      </c>
      <c r="R64" s="45">
        <v>1.319769629013004</v>
      </c>
      <c r="S64" s="45"/>
      <c r="T64" s="260">
        <v>2909.6971358592596</v>
      </c>
      <c r="U64" s="260">
        <v>11541.527096283111</v>
      </c>
      <c r="V64" s="260">
        <v>136048.85844039277</v>
      </c>
      <c r="W64" s="260"/>
      <c r="X64" s="47">
        <v>0.5175937122417702</v>
      </c>
      <c r="Y64" s="47">
        <v>0.2613313716965665</v>
      </c>
      <c r="Z64" s="47">
        <v>0.6066509934392722</v>
      </c>
      <c r="AA64" s="47"/>
      <c r="AB64" s="249">
        <v>0.04168513014236841</v>
      </c>
      <c r="AC64" s="249">
        <v>-0.0697901872254545</v>
      </c>
      <c r="AD64" s="249">
        <v>0.03164931151955444</v>
      </c>
    </row>
    <row r="65" spans="1:30" s="14" customFormat="1" ht="12.75" customHeight="1">
      <c r="A65" s="385" t="s">
        <v>483</v>
      </c>
      <c r="B65" s="385"/>
      <c r="C65" s="46">
        <v>265.1543103696258</v>
      </c>
      <c r="D65" s="45"/>
      <c r="E65" s="45">
        <v>5.079386134411178</v>
      </c>
      <c r="F65" s="45">
        <v>4.805038351161637</v>
      </c>
      <c r="G65" s="45">
        <v>4.783195187859712</v>
      </c>
      <c r="H65" s="45">
        <v>4.693574126382442</v>
      </c>
      <c r="I65" s="45"/>
      <c r="J65" s="45">
        <v>0.09642483987217948</v>
      </c>
      <c r="K65" s="45">
        <v>0.032221837326872164</v>
      </c>
      <c r="L65" s="45">
        <v>0.01565462178903389</v>
      </c>
      <c r="M65" s="45">
        <v>0.004507839924067557</v>
      </c>
      <c r="N65" s="45"/>
      <c r="O65" s="45">
        <v>1.5701396184604852</v>
      </c>
      <c r="P65" s="45">
        <v>1.657828155071309</v>
      </c>
      <c r="Q65" s="45">
        <v>1.6632864871176256</v>
      </c>
      <c r="R65" s="45">
        <v>1.6610638494237344</v>
      </c>
      <c r="S65" s="45"/>
      <c r="T65" s="260">
        <v>326.0366687530134</v>
      </c>
      <c r="U65" s="260">
        <v>278.2582954109219</v>
      </c>
      <c r="V65" s="260">
        <v>265.31021023962876</v>
      </c>
      <c r="W65" s="260"/>
      <c r="X65" s="47">
        <v>0.007327618711352487</v>
      </c>
      <c r="Y65" s="47">
        <v>0.0026581533461676873</v>
      </c>
      <c r="Z65" s="47">
        <v>8.325373323382471E-05</v>
      </c>
      <c r="AA65" s="47"/>
      <c r="AB65" s="249">
        <v>0.16626519818865731</v>
      </c>
      <c r="AC65" s="249">
        <v>0.1782977920164813</v>
      </c>
      <c r="AD65" s="249">
        <v>0.23229203278277152</v>
      </c>
    </row>
    <row r="66" spans="1:30" s="14" customFormat="1" ht="12.75" customHeight="1">
      <c r="A66" s="385" t="s">
        <v>378</v>
      </c>
      <c r="B66" s="385"/>
      <c r="C66" s="46">
        <v>264.30710580564863</v>
      </c>
      <c r="D66" s="45"/>
      <c r="E66" s="45">
        <v>4.21997552005321</v>
      </c>
      <c r="F66" s="45">
        <v>4.185122677420826</v>
      </c>
      <c r="G66" s="45">
        <v>4.247139326925986</v>
      </c>
      <c r="H66" s="45">
        <v>4.291102890394698</v>
      </c>
      <c r="I66" s="45"/>
      <c r="J66" s="45">
        <v>0.11478327935662218</v>
      </c>
      <c r="K66" s="45">
        <v>0.03549110792080496</v>
      </c>
      <c r="L66" s="45">
        <v>0.016397705513604293</v>
      </c>
      <c r="M66" s="45">
        <v>0.004803476908344185</v>
      </c>
      <c r="N66" s="45"/>
      <c r="O66" s="45">
        <v>1.866091986700641</v>
      </c>
      <c r="P66" s="45">
        <v>1.8199757420954608</v>
      </c>
      <c r="Q66" s="45">
        <v>1.738307337932487</v>
      </c>
      <c r="R66" s="45">
        <v>1.7650693783903013</v>
      </c>
      <c r="S66" s="45"/>
      <c r="T66" s="260">
        <v>2891.921601706932</v>
      </c>
      <c r="U66" s="260">
        <v>11500.253641693444</v>
      </c>
      <c r="V66" s="260">
        <v>135286.67306619228</v>
      </c>
      <c r="W66" s="260"/>
      <c r="X66" s="47">
        <v>0.7671859108127571</v>
      </c>
      <c r="Y66" s="47">
        <v>0.8020685419745572</v>
      </c>
      <c r="Z66" s="47">
        <v>0.5128438927215239</v>
      </c>
      <c r="AA66" s="47"/>
      <c r="AB66" s="249">
        <v>0.019105584062684953</v>
      </c>
      <c r="AC66" s="249">
        <v>-0.015599388228018466</v>
      </c>
      <c r="AD66" s="249">
        <v>-0.040292592837318994</v>
      </c>
    </row>
    <row r="67" spans="1:30" s="14" customFormat="1" ht="12.75" customHeight="1">
      <c r="A67" s="385" t="s">
        <v>487</v>
      </c>
      <c r="B67" s="385"/>
      <c r="C67" s="46">
        <v>263.0981734503104</v>
      </c>
      <c r="D67" s="45"/>
      <c r="E67" s="45">
        <v>1.7167730813433786</v>
      </c>
      <c r="F67" s="45">
        <v>1.6989451050298454</v>
      </c>
      <c r="G67" s="45">
        <v>1.8371438997112</v>
      </c>
      <c r="H67" s="45">
        <v>1.841238208736795</v>
      </c>
      <c r="I67" s="45"/>
      <c r="J67" s="45">
        <v>0.10354103776228968</v>
      </c>
      <c r="K67" s="45">
        <v>0.030259510818470413</v>
      </c>
      <c r="L67" s="45">
        <v>0.015020232460716515</v>
      </c>
      <c r="M67" s="45">
        <v>0.004344772556098765</v>
      </c>
      <c r="N67" s="45"/>
      <c r="O67" s="45">
        <v>1.6794668268258426</v>
      </c>
      <c r="P67" s="45">
        <v>1.5491704271670919</v>
      </c>
      <c r="Q67" s="45">
        <v>1.5904345549468544</v>
      </c>
      <c r="R67" s="45">
        <v>1.5948200947986493</v>
      </c>
      <c r="S67" s="45"/>
      <c r="T67" s="260">
        <v>2882.1438548055303</v>
      </c>
      <c r="U67" s="260">
        <v>11472.974478130272</v>
      </c>
      <c r="V67" s="260">
        <v>134998.8526544806</v>
      </c>
      <c r="W67" s="260"/>
      <c r="X67" s="47">
        <v>0.8598778688159261</v>
      </c>
      <c r="Y67" s="47">
        <v>0.2255856272347886</v>
      </c>
      <c r="Z67" s="47">
        <v>0.20604598042775102</v>
      </c>
      <c r="AA67" s="47"/>
      <c r="AB67" s="249">
        <v>0.011417439426659506</v>
      </c>
      <c r="AC67" s="249">
        <v>-0.0755849302177542</v>
      </c>
      <c r="AD67" s="249">
        <v>-0.07803511120089326</v>
      </c>
    </row>
    <row r="68" spans="1:30" s="14" customFormat="1" ht="12.75" customHeight="1">
      <c r="A68" s="385" t="s">
        <v>488</v>
      </c>
      <c r="B68" s="385"/>
      <c r="C68" s="46">
        <v>262.61269667769426</v>
      </c>
      <c r="D68" s="45"/>
      <c r="E68" s="45">
        <v>4.158265688400456</v>
      </c>
      <c r="F68" s="45">
        <v>4.055598949404703</v>
      </c>
      <c r="G68" s="45">
        <v>3.77606349824762</v>
      </c>
      <c r="H68" s="45">
        <v>3.617352418389493</v>
      </c>
      <c r="I68" s="45"/>
      <c r="J68" s="45">
        <v>0.1697592433055449</v>
      </c>
      <c r="K68" s="45">
        <v>0.055642874033926266</v>
      </c>
      <c r="L68" s="45">
        <v>0.02691987676105615</v>
      </c>
      <c r="M68" s="45">
        <v>0.007671187445672232</v>
      </c>
      <c r="N68" s="45"/>
      <c r="O68" s="45">
        <v>2.7510044340182938</v>
      </c>
      <c r="P68" s="45">
        <v>2.8543576855849997</v>
      </c>
      <c r="Q68" s="45">
        <v>2.852225454528656</v>
      </c>
      <c r="R68" s="45">
        <v>2.818059234500635</v>
      </c>
      <c r="S68" s="45"/>
      <c r="T68" s="260">
        <v>320.47804999331646</v>
      </c>
      <c r="U68" s="260">
        <v>11486.523006681367</v>
      </c>
      <c r="V68" s="260">
        <v>135211.28279576602</v>
      </c>
      <c r="W68" s="260"/>
      <c r="X68" s="47">
        <v>0.565901248422735</v>
      </c>
      <c r="Y68" s="47">
        <v>0.031712343872832977</v>
      </c>
      <c r="Z68" s="47">
        <v>0.001886163163216694</v>
      </c>
      <c r="AA68" s="47"/>
      <c r="AB68" s="249">
        <v>0.0360846601959013</v>
      </c>
      <c r="AC68" s="249">
        <v>0.13410790959973934</v>
      </c>
      <c r="AD68" s="249">
        <v>0.19195404833206373</v>
      </c>
    </row>
    <row r="69" spans="1:30" s="14" customFormat="1" ht="12.75" customHeight="1">
      <c r="A69" s="385" t="s">
        <v>379</v>
      </c>
      <c r="B69" s="385"/>
      <c r="C69" s="49">
        <v>264.30710580564863</v>
      </c>
      <c r="D69" s="45"/>
      <c r="E69" s="48">
        <v>1.8684292899226511</v>
      </c>
      <c r="F69" s="48">
        <v>1.9561740454353849</v>
      </c>
      <c r="G69" s="48">
        <v>2.1238788843891707</v>
      </c>
      <c r="H69" s="48">
        <v>2.13027754782755</v>
      </c>
      <c r="I69" s="45"/>
      <c r="J69" s="48">
        <v>0.08601282289166755</v>
      </c>
      <c r="K69" s="48">
        <v>0.029963160292925627</v>
      </c>
      <c r="L69" s="48">
        <v>0.014934809849576361</v>
      </c>
      <c r="M69" s="48">
        <v>0.004279819689661327</v>
      </c>
      <c r="N69" s="45"/>
      <c r="O69" s="48">
        <v>1.3983555832462118</v>
      </c>
      <c r="P69" s="48">
        <v>1.536099396068516</v>
      </c>
      <c r="Q69" s="48">
        <v>1.5829048251947577</v>
      </c>
      <c r="R69" s="48">
        <v>1.5725206296536682</v>
      </c>
      <c r="S69" s="45"/>
      <c r="T69" s="280">
        <v>2890.5373074810104</v>
      </c>
      <c r="U69" s="280">
        <v>279.4173831760916</v>
      </c>
      <c r="V69" s="280">
        <v>264.6125351079465</v>
      </c>
      <c r="W69" s="260"/>
      <c r="X69" s="295">
        <v>0.37235844714964617</v>
      </c>
      <c r="Y69" s="295">
        <v>0.0037140830397718893</v>
      </c>
      <c r="Z69" s="295">
        <v>0.002598514561600547</v>
      </c>
      <c r="AA69" s="47"/>
      <c r="AB69" s="250">
        <v>-0.05757275350713716</v>
      </c>
      <c r="AC69" s="250">
        <v>-0.1617876350148252</v>
      </c>
      <c r="AD69" s="250">
        <v>-0.16654891303579025</v>
      </c>
    </row>
    <row r="70" spans="1:35" s="54" customFormat="1" ht="13.5" customHeight="1">
      <c r="A70" s="50" t="s">
        <v>610</v>
      </c>
      <c r="B70" s="50"/>
      <c r="C70" s="52"/>
      <c r="D70" s="51"/>
      <c r="E70" s="51"/>
      <c r="F70" s="51"/>
      <c r="G70" s="51"/>
      <c r="H70" s="51"/>
      <c r="I70" s="51"/>
      <c r="J70" s="51"/>
      <c r="K70" s="51"/>
      <c r="L70" s="51"/>
      <c r="M70" s="51"/>
      <c r="N70" s="51"/>
      <c r="O70" s="51"/>
      <c r="P70" s="51"/>
      <c r="Q70" s="51"/>
      <c r="R70" s="51"/>
      <c r="S70" s="51"/>
      <c r="T70" s="52"/>
      <c r="U70" s="52"/>
      <c r="V70" s="52"/>
      <c r="W70" s="52"/>
      <c r="X70" s="53"/>
      <c r="Y70" s="53"/>
      <c r="Z70" s="53"/>
      <c r="AA70" s="53"/>
      <c r="AB70" s="51"/>
      <c r="AC70" s="51"/>
      <c r="AD70" s="51"/>
      <c r="AG70" s="14"/>
      <c r="AH70" s="14"/>
      <c r="AI70" s="14"/>
    </row>
    <row r="71" spans="1:35" s="54" customFormat="1" ht="11.25" customHeight="1">
      <c r="A71" s="50" t="s">
        <v>632</v>
      </c>
      <c r="B71" s="50"/>
      <c r="C71" s="52"/>
      <c r="D71" s="51"/>
      <c r="E71" s="51"/>
      <c r="F71" s="51"/>
      <c r="G71" s="51"/>
      <c r="H71" s="51"/>
      <c r="I71" s="51"/>
      <c r="J71" s="51"/>
      <c r="K71" s="51"/>
      <c r="L71" s="51"/>
      <c r="M71" s="51"/>
      <c r="N71" s="51"/>
      <c r="O71" s="51"/>
      <c r="P71" s="51"/>
      <c r="Q71" s="51"/>
      <c r="R71" s="51"/>
      <c r="S71" s="51"/>
      <c r="T71" s="52"/>
      <c r="U71" s="52"/>
      <c r="V71" s="52"/>
      <c r="W71" s="52"/>
      <c r="X71" s="53"/>
      <c r="Y71" s="53"/>
      <c r="Z71" s="53"/>
      <c r="AA71" s="53"/>
      <c r="AB71" s="51"/>
      <c r="AC71" s="51"/>
      <c r="AD71" s="51"/>
      <c r="AG71" s="14"/>
      <c r="AH71" s="14"/>
      <c r="AI71" s="14"/>
    </row>
    <row r="72" spans="1:35" s="54" customFormat="1" ht="11.25" customHeight="1">
      <c r="A72" s="50" t="s">
        <v>645</v>
      </c>
      <c r="B72" s="50"/>
      <c r="C72" s="52"/>
      <c r="D72" s="51"/>
      <c r="E72" s="51"/>
      <c r="F72" s="51"/>
      <c r="G72" s="51"/>
      <c r="H72" s="51"/>
      <c r="I72" s="51"/>
      <c r="J72" s="51"/>
      <c r="K72" s="51"/>
      <c r="L72" s="51"/>
      <c r="M72" s="51"/>
      <c r="N72" s="51"/>
      <c r="O72" s="51"/>
      <c r="P72" s="51"/>
      <c r="Q72" s="51"/>
      <c r="R72" s="51"/>
      <c r="S72" s="51"/>
      <c r="T72" s="52"/>
      <c r="U72" s="52"/>
      <c r="V72" s="52"/>
      <c r="W72" s="52"/>
      <c r="X72" s="53"/>
      <c r="Y72" s="53"/>
      <c r="Z72" s="53"/>
      <c r="AA72" s="53"/>
      <c r="AB72" s="51"/>
      <c r="AC72" s="51"/>
      <c r="AD72" s="51"/>
      <c r="AG72" s="14"/>
      <c r="AH72" s="14"/>
      <c r="AI72" s="14"/>
    </row>
    <row r="73" spans="1:35" s="54" customFormat="1" ht="11.25" customHeight="1">
      <c r="A73" s="50" t="s">
        <v>463</v>
      </c>
      <c r="B73" s="50"/>
      <c r="C73" s="52"/>
      <c r="D73" s="51"/>
      <c r="E73" s="51"/>
      <c r="F73" s="51"/>
      <c r="G73" s="51"/>
      <c r="H73" s="51"/>
      <c r="I73" s="51"/>
      <c r="J73" s="51"/>
      <c r="K73" s="51"/>
      <c r="L73" s="51"/>
      <c r="M73" s="51"/>
      <c r="N73" s="51"/>
      <c r="O73" s="51"/>
      <c r="P73" s="51"/>
      <c r="Q73" s="51"/>
      <c r="R73" s="51"/>
      <c r="S73" s="51"/>
      <c r="T73" s="52"/>
      <c r="U73" s="52"/>
      <c r="V73" s="52"/>
      <c r="W73" s="52"/>
      <c r="X73" s="53"/>
      <c r="Y73" s="53"/>
      <c r="Z73" s="53"/>
      <c r="AA73" s="53"/>
      <c r="AB73" s="51"/>
      <c r="AC73" s="51"/>
      <c r="AD73" s="51"/>
      <c r="AG73" s="14"/>
      <c r="AH73" s="14"/>
      <c r="AI73" s="14"/>
    </row>
    <row r="74" spans="1:35" s="54" customFormat="1" ht="11.25" customHeight="1">
      <c r="A74" s="50" t="s">
        <v>464</v>
      </c>
      <c r="B74" s="50"/>
      <c r="C74" s="52"/>
      <c r="D74" s="51"/>
      <c r="E74" s="51"/>
      <c r="F74" s="51"/>
      <c r="G74" s="51"/>
      <c r="H74" s="51"/>
      <c r="I74" s="51"/>
      <c r="J74" s="51"/>
      <c r="K74" s="51"/>
      <c r="L74" s="51"/>
      <c r="M74" s="51"/>
      <c r="N74" s="51"/>
      <c r="O74" s="51"/>
      <c r="P74" s="51"/>
      <c r="Q74" s="51"/>
      <c r="R74" s="51"/>
      <c r="S74" s="51"/>
      <c r="T74" s="52"/>
      <c r="U74" s="52"/>
      <c r="V74" s="52"/>
      <c r="W74" s="52"/>
      <c r="X74" s="53"/>
      <c r="Y74" s="53"/>
      <c r="Z74" s="53"/>
      <c r="AA74" s="53"/>
      <c r="AB74" s="51"/>
      <c r="AC74" s="51"/>
      <c r="AD74" s="51"/>
      <c r="AG74" s="14"/>
      <c r="AH74" s="14"/>
      <c r="AI74" s="14"/>
    </row>
    <row r="75" spans="1:35" s="54" customFormat="1" ht="11.25" customHeight="1">
      <c r="A75" s="50" t="s">
        <v>626</v>
      </c>
      <c r="B75" s="50"/>
      <c r="C75" s="52"/>
      <c r="D75" s="51"/>
      <c r="E75" s="51"/>
      <c r="F75" s="51"/>
      <c r="G75" s="51"/>
      <c r="H75" s="51"/>
      <c r="I75" s="51"/>
      <c r="J75" s="51"/>
      <c r="K75" s="51"/>
      <c r="L75" s="51"/>
      <c r="M75" s="51"/>
      <c r="N75" s="51"/>
      <c r="O75" s="51"/>
      <c r="P75" s="51"/>
      <c r="Q75" s="51"/>
      <c r="R75" s="51"/>
      <c r="S75" s="51"/>
      <c r="T75" s="52"/>
      <c r="U75" s="52"/>
      <c r="V75" s="52"/>
      <c r="W75" s="52"/>
      <c r="X75" s="53"/>
      <c r="Y75" s="53"/>
      <c r="Z75" s="53"/>
      <c r="AA75" s="53"/>
      <c r="AB75" s="51"/>
      <c r="AC75" s="51"/>
      <c r="AD75" s="51"/>
      <c r="AG75" s="14"/>
      <c r="AH75" s="14"/>
      <c r="AI75" s="14"/>
    </row>
    <row r="76" spans="1:30" s="14" customFormat="1" ht="12.75" customHeight="1">
      <c r="A76" s="385" t="s">
        <v>451</v>
      </c>
      <c r="B76" s="385"/>
      <c r="C76" s="56">
        <v>262.2509688863332</v>
      </c>
      <c r="D76" s="51"/>
      <c r="E76" s="55">
        <v>3.348494278814636</v>
      </c>
      <c r="F76" s="55">
        <v>3.3648780906506692</v>
      </c>
      <c r="G76" s="55">
        <v>3.463971544869425</v>
      </c>
      <c r="H76" s="55">
        <v>3.5285058222535985</v>
      </c>
      <c r="I76" s="45"/>
      <c r="J76" s="55">
        <v>0.09565459367737288</v>
      </c>
      <c r="K76" s="55">
        <v>0.029459026441372976</v>
      </c>
      <c r="L76" s="55">
        <v>0.014505792431564997</v>
      </c>
      <c r="M76" s="55">
        <v>0.0042488062671339685</v>
      </c>
      <c r="N76" s="45"/>
      <c r="O76" s="55">
        <v>1.549046240057134</v>
      </c>
      <c r="P76" s="55">
        <v>1.508221820259679</v>
      </c>
      <c r="Q76" s="55">
        <v>1.536059588776897</v>
      </c>
      <c r="R76" s="55">
        <v>1.558914398620952</v>
      </c>
      <c r="S76" s="45"/>
      <c r="T76" s="283">
        <v>2881.411735785927</v>
      </c>
      <c r="U76" s="283">
        <v>11473.544995674789</v>
      </c>
      <c r="V76" s="283">
        <v>134880.58960067088</v>
      </c>
      <c r="W76" s="260"/>
      <c r="X76" s="294">
        <v>0.8671371809147295</v>
      </c>
      <c r="Y76" s="294">
        <v>0.22891823083483842</v>
      </c>
      <c r="Z76" s="294">
        <v>0.06173878076955128</v>
      </c>
      <c r="AA76" s="47"/>
      <c r="AB76" s="248">
        <v>-0.010836078581522976</v>
      </c>
      <c r="AC76" s="248">
        <v>-0.07516306598211653</v>
      </c>
      <c r="AD76" s="248">
        <v>-0.11547378339452093</v>
      </c>
    </row>
    <row r="77" spans="1:30" s="14" customFormat="1" ht="12.75" customHeight="1">
      <c r="A77" s="385" t="s">
        <v>490</v>
      </c>
      <c r="B77" s="385"/>
      <c r="C77" s="46">
        <v>261.8892410949722</v>
      </c>
      <c r="D77" s="51"/>
      <c r="E77" s="45">
        <v>3.117839709558026</v>
      </c>
      <c r="F77" s="45">
        <v>3.1018936508002573</v>
      </c>
      <c r="G77" s="45">
        <v>2.704435814194227</v>
      </c>
      <c r="H77" s="45">
        <v>2.502730689561998</v>
      </c>
      <c r="I77" s="45"/>
      <c r="J77" s="45">
        <v>0.16324186304463248</v>
      </c>
      <c r="K77" s="45">
        <v>0.05258580250374476</v>
      </c>
      <c r="L77" s="45">
        <v>0.02386107349263176</v>
      </c>
      <c r="M77" s="45">
        <v>0.00648604707309674</v>
      </c>
      <c r="N77" s="45"/>
      <c r="O77" s="45">
        <v>2.6417418193117896</v>
      </c>
      <c r="P77" s="45">
        <v>2.6935261166239406</v>
      </c>
      <c r="Q77" s="45">
        <v>2.5257193028760243</v>
      </c>
      <c r="R77" s="45">
        <v>2.379128926202346</v>
      </c>
      <c r="S77" s="45"/>
      <c r="T77" s="260">
        <v>2883.5360444236453</v>
      </c>
      <c r="U77" s="260">
        <v>11464.330651772787</v>
      </c>
      <c r="V77" s="260">
        <v>261.71361698021286</v>
      </c>
      <c r="W77" s="260"/>
      <c r="X77" s="47">
        <v>0.9270918200704538</v>
      </c>
      <c r="Y77" s="47">
        <v>0.008919392054648818</v>
      </c>
      <c r="Z77" s="47">
        <v>0.00020559635948048027</v>
      </c>
      <c r="AA77" s="47"/>
      <c r="AB77" s="249">
        <v>0.0059303677507181315</v>
      </c>
      <c r="AC77" s="249">
        <v>0.16350293646780817</v>
      </c>
      <c r="AD77" s="249">
        <v>0.2584855359894069</v>
      </c>
    </row>
    <row r="78" spans="1:30" s="14" customFormat="1" ht="12.75" customHeight="1">
      <c r="A78" s="385" t="s">
        <v>492</v>
      </c>
      <c r="B78" s="385"/>
      <c r="C78" s="46">
        <v>262.55201208111725</v>
      </c>
      <c r="D78" s="45"/>
      <c r="E78" s="45">
        <v>2.7078585696854502</v>
      </c>
      <c r="F78" s="45">
        <v>2.474776473324944</v>
      </c>
      <c r="G78" s="45">
        <v>2.3453554013958495</v>
      </c>
      <c r="H78" s="45">
        <v>2.36989824256143</v>
      </c>
      <c r="I78" s="45"/>
      <c r="J78" s="45">
        <v>0.08397455960345256</v>
      </c>
      <c r="K78" s="45">
        <v>0.023916622068406657</v>
      </c>
      <c r="L78" s="45">
        <v>0.010835254505797346</v>
      </c>
      <c r="M78" s="45">
        <v>0.0030231833138803657</v>
      </c>
      <c r="N78" s="45"/>
      <c r="O78" s="45">
        <v>1.3606781483455086</v>
      </c>
      <c r="P78" s="45">
        <v>1.2259871228191943</v>
      </c>
      <c r="Q78" s="45">
        <v>1.1483602791557117</v>
      </c>
      <c r="R78" s="45">
        <v>1.1102660315617814</v>
      </c>
      <c r="S78" s="45"/>
      <c r="T78" s="260">
        <v>2888.229954618884</v>
      </c>
      <c r="U78" s="260">
        <v>270.3318155506729</v>
      </c>
      <c r="V78" s="260">
        <v>262.2304378854797</v>
      </c>
      <c r="W78" s="260"/>
      <c r="X78" s="47">
        <v>0.0036773531647158646</v>
      </c>
      <c r="Y78" s="47">
        <v>2.5828731955489794E-05</v>
      </c>
      <c r="Z78" s="47">
        <v>7.55295933805287E-05</v>
      </c>
      <c r="AA78" s="47"/>
      <c r="AB78" s="249">
        <v>0.18815339000832548</v>
      </c>
      <c r="AC78" s="249">
        <v>0.31422918833508373</v>
      </c>
      <c r="AD78" s="249">
        <v>0.30424805112306286</v>
      </c>
    </row>
    <row r="79" spans="1:30" s="14" customFormat="1" ht="12.75" customHeight="1">
      <c r="A79" s="385" t="s">
        <v>497</v>
      </c>
      <c r="B79" s="385"/>
      <c r="C79" s="46">
        <v>257.7769672563414</v>
      </c>
      <c r="D79" s="45"/>
      <c r="E79" s="45">
        <v>3.1527086587148596</v>
      </c>
      <c r="F79" s="45">
        <v>3.1976542815306357</v>
      </c>
      <c r="G79" s="45">
        <v>3.2033462603877085</v>
      </c>
      <c r="H79" s="45">
        <v>3.163285777797484</v>
      </c>
      <c r="I79" s="45"/>
      <c r="J79" s="45">
        <v>0.04999772170928619</v>
      </c>
      <c r="K79" s="45">
        <v>0.01545307244105033</v>
      </c>
      <c r="L79" s="45">
        <v>0.00720943099068071</v>
      </c>
      <c r="M79" s="45">
        <v>0.0021130186130511154</v>
      </c>
      <c r="N79" s="45"/>
      <c r="O79" s="45">
        <v>0.8027351309067016</v>
      </c>
      <c r="P79" s="45">
        <v>0.7871228766948913</v>
      </c>
      <c r="Q79" s="45">
        <v>0.7609801527784773</v>
      </c>
      <c r="R79" s="45">
        <v>0.7725597091725116</v>
      </c>
      <c r="S79" s="45"/>
      <c r="T79" s="260">
        <v>2850.2872040575758</v>
      </c>
      <c r="U79" s="260">
        <v>11397.303064880227</v>
      </c>
      <c r="V79" s="260">
        <v>133933.0152085637</v>
      </c>
      <c r="W79" s="260"/>
      <c r="X79" s="47">
        <v>0.38284458507876507</v>
      </c>
      <c r="Y79" s="47">
        <v>0.29150137041946844</v>
      </c>
      <c r="Z79" s="47">
        <v>0.8261934347083747</v>
      </c>
      <c r="AA79" s="47"/>
      <c r="AB79" s="249">
        <v>-0.05699838618255658</v>
      </c>
      <c r="AC79" s="249">
        <v>-0.06645824881680339</v>
      </c>
      <c r="AD79" s="249">
        <v>-0.01368996017109064</v>
      </c>
    </row>
    <row r="80" spans="1:30" s="14" customFormat="1" ht="12.75" customHeight="1">
      <c r="A80" s="385" t="s">
        <v>337</v>
      </c>
      <c r="B80" s="385"/>
      <c r="C80" s="46">
        <v>258.9858996116796</v>
      </c>
      <c r="D80" s="45"/>
      <c r="E80" s="45">
        <v>2.9568168993072614</v>
      </c>
      <c r="F80" s="45">
        <v>2.965611012713868</v>
      </c>
      <c r="G80" s="45">
        <v>3.027278023157027</v>
      </c>
      <c r="H80" s="45">
        <v>2.98085798834426</v>
      </c>
      <c r="I80" s="45"/>
      <c r="J80" s="45">
        <v>0.05227713671596754</v>
      </c>
      <c r="K80" s="45">
        <v>0.016416565072484474</v>
      </c>
      <c r="L80" s="45">
        <v>0.00792493254669635</v>
      </c>
      <c r="M80" s="45">
        <v>0.002302648069837906</v>
      </c>
      <c r="N80" s="45"/>
      <c r="O80" s="45">
        <v>0.8412979924357968</v>
      </c>
      <c r="P80" s="45">
        <v>0.8347983117447387</v>
      </c>
      <c r="Q80" s="45">
        <v>0.8349459741784943</v>
      </c>
      <c r="R80" s="45">
        <v>0.8406347504473061</v>
      </c>
      <c r="S80" s="45"/>
      <c r="T80" s="260">
        <v>2842.8073824810594</v>
      </c>
      <c r="U80" s="260">
        <v>11357.052927286499</v>
      </c>
      <c r="V80" s="260">
        <v>133535.3166308465</v>
      </c>
      <c r="W80" s="260"/>
      <c r="X80" s="47">
        <v>0.871699071815051</v>
      </c>
      <c r="Y80" s="47">
        <v>0.17952950704125803</v>
      </c>
      <c r="Z80" s="47">
        <v>0.6456653362471783</v>
      </c>
      <c r="AA80" s="47"/>
      <c r="AB80" s="249">
        <v>-0.010526952452286426</v>
      </c>
      <c r="AC80" s="249">
        <v>-0.0843754040228596</v>
      </c>
      <c r="AD80" s="249">
        <v>-0.02859868969787854</v>
      </c>
    </row>
    <row r="81" spans="1:30" s="14" customFormat="1" ht="12.75" customHeight="1">
      <c r="A81" s="385" t="s">
        <v>339</v>
      </c>
      <c r="B81" s="385"/>
      <c r="C81" s="46">
        <v>258.1386950477024</v>
      </c>
      <c r="D81" s="45"/>
      <c r="E81" s="45">
        <v>2.514336132302825</v>
      </c>
      <c r="F81" s="45">
        <v>2.5455908699536596</v>
      </c>
      <c r="G81" s="45">
        <v>2.5772840021282915</v>
      </c>
      <c r="H81" s="45">
        <v>2.5717928363992453</v>
      </c>
      <c r="I81" s="45"/>
      <c r="J81" s="45">
        <v>0.06228637316041157</v>
      </c>
      <c r="K81" s="45">
        <v>0.019947383499924226</v>
      </c>
      <c r="L81" s="45">
        <v>0.009524239923754821</v>
      </c>
      <c r="M81" s="45">
        <v>0.0027414047489317393</v>
      </c>
      <c r="N81" s="45"/>
      <c r="O81" s="45">
        <v>1.0007361734532632</v>
      </c>
      <c r="P81" s="45">
        <v>1.014517872977112</v>
      </c>
      <c r="Q81" s="45">
        <v>1.003812327078089</v>
      </c>
      <c r="R81" s="45">
        <v>1.0005636111915965</v>
      </c>
      <c r="S81" s="45"/>
      <c r="T81" s="260">
        <v>2842.8474343479384</v>
      </c>
      <c r="U81" s="260">
        <v>11364.356714944362</v>
      </c>
      <c r="V81" s="260">
        <v>133468.05842924264</v>
      </c>
      <c r="W81" s="260"/>
      <c r="X81" s="47">
        <v>0.6365628711597504</v>
      </c>
      <c r="Y81" s="47">
        <v>0.3192297271264223</v>
      </c>
      <c r="Z81" s="47">
        <v>0.35667296370403956</v>
      </c>
      <c r="AA81" s="47"/>
      <c r="AB81" s="249">
        <v>-0.03084514455649211</v>
      </c>
      <c r="AC81" s="249">
        <v>-0.0627131453156137</v>
      </c>
      <c r="AD81" s="249">
        <v>-0.057424320014211216</v>
      </c>
    </row>
    <row r="82" spans="1:30" s="14" customFormat="1" ht="12.75" customHeight="1">
      <c r="A82" s="385" t="s">
        <v>341</v>
      </c>
      <c r="B82" s="385"/>
      <c r="C82" s="46">
        <v>257.7769672563414</v>
      </c>
      <c r="D82" s="45"/>
      <c r="E82" s="45">
        <v>2.021598998168812</v>
      </c>
      <c r="F82" s="45">
        <v>2.0585096090474733</v>
      </c>
      <c r="G82" s="45">
        <v>2.07297254820109</v>
      </c>
      <c r="H82" s="45">
        <v>2.0365688548967955</v>
      </c>
      <c r="I82" s="45"/>
      <c r="J82" s="45">
        <v>0.057431545745307885</v>
      </c>
      <c r="K82" s="45">
        <v>0.019507900103449556</v>
      </c>
      <c r="L82" s="45">
        <v>0.0093013270472051</v>
      </c>
      <c r="M82" s="45">
        <v>0.002646644035361652</v>
      </c>
      <c r="N82" s="45"/>
      <c r="O82" s="45">
        <v>0.9220884035496213</v>
      </c>
      <c r="P82" s="45">
        <v>0.9929648556513684</v>
      </c>
      <c r="Q82" s="45">
        <v>0.9809906213843359</v>
      </c>
      <c r="R82" s="45">
        <v>0.9665831000336241</v>
      </c>
      <c r="S82" s="45"/>
      <c r="T82" s="260">
        <v>319.026517370036</v>
      </c>
      <c r="U82" s="260">
        <v>270.4195562794363</v>
      </c>
      <c r="V82" s="260">
        <v>133634.73702129553</v>
      </c>
      <c r="W82" s="260"/>
      <c r="X82" s="47">
        <v>0.5432617500695179</v>
      </c>
      <c r="Y82" s="47">
        <v>0.37801382592917454</v>
      </c>
      <c r="Z82" s="47">
        <v>0.803795588615676</v>
      </c>
      <c r="AA82" s="47"/>
      <c r="AB82" s="249">
        <v>-0.037405087703572246</v>
      </c>
      <c r="AC82" s="249">
        <v>-0.05243801420061916</v>
      </c>
      <c r="AD82" s="249">
        <v>-0.015488736071237276</v>
      </c>
    </row>
    <row r="83" spans="1:30" s="14" customFormat="1" ht="12.75" customHeight="1">
      <c r="A83" s="385" t="s">
        <v>343</v>
      </c>
      <c r="B83" s="385"/>
      <c r="C83" s="46">
        <v>256.082558128387</v>
      </c>
      <c r="D83" s="45"/>
      <c r="E83" s="45">
        <v>2.2276942192853735</v>
      </c>
      <c r="F83" s="45">
        <v>2.263925009676701</v>
      </c>
      <c r="G83" s="45">
        <v>2.2916734862691452</v>
      </c>
      <c r="H83" s="45">
        <v>2.2806400886013694</v>
      </c>
      <c r="I83" s="45"/>
      <c r="J83" s="45">
        <v>0.05637455083605159</v>
      </c>
      <c r="K83" s="45">
        <v>0.018992974126508407</v>
      </c>
      <c r="L83" s="45">
        <v>0.009088301562719801</v>
      </c>
      <c r="M83" s="45">
        <v>0.0026180937333762032</v>
      </c>
      <c r="N83" s="45"/>
      <c r="O83" s="45">
        <v>0.9021382446965639</v>
      </c>
      <c r="P83" s="45">
        <v>0.9652225578110625</v>
      </c>
      <c r="Q83" s="45">
        <v>0.9565903260879073</v>
      </c>
      <c r="R83" s="45">
        <v>0.9544025242144252</v>
      </c>
      <c r="S83" s="45"/>
      <c r="T83" s="260">
        <v>315.8737856952434</v>
      </c>
      <c r="U83" s="260">
        <v>268.50965679223657</v>
      </c>
      <c r="V83" s="260">
        <v>256.18405212680454</v>
      </c>
      <c r="W83" s="260"/>
      <c r="X83" s="47">
        <v>0.5429333096710326</v>
      </c>
      <c r="Y83" s="47">
        <v>0.2635317444644329</v>
      </c>
      <c r="Z83" s="47">
        <v>0.3490411182576998</v>
      </c>
      <c r="AA83" s="47"/>
      <c r="AB83" s="249">
        <v>-0.03775143072690176</v>
      </c>
      <c r="AC83" s="249">
        <v>-0.06696603006568681</v>
      </c>
      <c r="AD83" s="249">
        <v>-0.055481069516596315</v>
      </c>
    </row>
    <row r="84" spans="1:30" s="14" customFormat="1" ht="12.75" customHeight="1">
      <c r="A84" s="385" t="s">
        <v>345</v>
      </c>
      <c r="B84" s="385"/>
      <c r="C84" s="46">
        <v>257.8380018217568</v>
      </c>
      <c r="D84" s="45"/>
      <c r="E84" s="45">
        <v>2.4710706110766023</v>
      </c>
      <c r="F84" s="45">
        <v>2.5779705584896653</v>
      </c>
      <c r="G84" s="45">
        <v>2.6290350353101215</v>
      </c>
      <c r="H84" s="45">
        <v>2.656413868661883</v>
      </c>
      <c r="I84" s="45"/>
      <c r="J84" s="45">
        <v>0.05631351252925147</v>
      </c>
      <c r="K84" s="45">
        <v>0.018862666131757952</v>
      </c>
      <c r="L84" s="45">
        <v>0.009298974300919778</v>
      </c>
      <c r="M84" s="45">
        <v>0.0026672540058860204</v>
      </c>
      <c r="N84" s="45"/>
      <c r="O84" s="45">
        <v>0.9042449260988122</v>
      </c>
      <c r="P84" s="45">
        <v>0.9563097417543628</v>
      </c>
      <c r="Q84" s="45">
        <v>0.9795026340209831</v>
      </c>
      <c r="R84" s="45">
        <v>0.9727938257095569</v>
      </c>
      <c r="S84" s="45"/>
      <c r="T84" s="260">
        <v>2826.180542483754</v>
      </c>
      <c r="U84" s="260">
        <v>271.03094512924173</v>
      </c>
      <c r="V84" s="260">
        <v>133274.58692232743</v>
      </c>
      <c r="W84" s="260"/>
      <c r="X84" s="47">
        <v>0.0856382383132861</v>
      </c>
      <c r="Y84" s="47">
        <v>0.0060359537853649885</v>
      </c>
      <c r="Z84" s="47">
        <v>0.0022376390842485947</v>
      </c>
      <c r="AA84" s="47"/>
      <c r="AB84" s="249">
        <v>-0.1123257460288302</v>
      </c>
      <c r="AC84" s="249">
        <v>-0.1615403031977839</v>
      </c>
      <c r="AD84" s="249">
        <v>-0.1905517282457908</v>
      </c>
    </row>
    <row r="85" spans="1:30" s="14" customFormat="1" ht="12.75" customHeight="1">
      <c r="A85" s="385" t="s">
        <v>347</v>
      </c>
      <c r="B85" s="385"/>
      <c r="C85" s="46">
        <v>258.1386950477024</v>
      </c>
      <c r="D85" s="45"/>
      <c r="E85" s="45">
        <v>3.4372634234484343</v>
      </c>
      <c r="F85" s="45">
        <v>3.490321185739586</v>
      </c>
      <c r="G85" s="45">
        <v>3.4486924045455534</v>
      </c>
      <c r="H85" s="45">
        <v>3.4663526030163587</v>
      </c>
      <c r="I85" s="45"/>
      <c r="J85" s="45">
        <v>0.04926690925023721</v>
      </c>
      <c r="K85" s="45">
        <v>0.014651071445228417</v>
      </c>
      <c r="L85" s="45">
        <v>0.007187113656426175</v>
      </c>
      <c r="M85" s="45">
        <v>0.00204434121956557</v>
      </c>
      <c r="N85" s="45"/>
      <c r="O85" s="45">
        <v>0.7915564149798344</v>
      </c>
      <c r="P85" s="45">
        <v>0.7454856280342312</v>
      </c>
      <c r="Q85" s="45">
        <v>0.7579841333887163</v>
      </c>
      <c r="R85" s="45">
        <v>0.7467655369197074</v>
      </c>
      <c r="S85" s="45"/>
      <c r="T85" s="260">
        <v>2845.184763453557</v>
      </c>
      <c r="U85" s="260">
        <v>11378.86380224332</v>
      </c>
      <c r="V85" s="260">
        <v>133688.68189238774</v>
      </c>
      <c r="W85" s="260"/>
      <c r="X85" s="47">
        <v>0.27836516301131875</v>
      </c>
      <c r="Y85" s="47">
        <v>0.8109176911409093</v>
      </c>
      <c r="Z85" s="47">
        <v>0.5318564522538545</v>
      </c>
      <c r="AA85" s="47"/>
      <c r="AB85" s="249">
        <v>-0.07076578743960645</v>
      </c>
      <c r="AC85" s="249">
        <v>-0.015062724859822903</v>
      </c>
      <c r="AD85" s="249">
        <v>-0.03894893671204866</v>
      </c>
    </row>
    <row r="86" spans="1:30" s="14" customFormat="1" ht="12.75" customHeight="1">
      <c r="A86" s="385" t="s">
        <v>351</v>
      </c>
      <c r="B86" s="385"/>
      <c r="C86" s="46">
        <v>252.03131885517158</v>
      </c>
      <c r="D86" s="45"/>
      <c r="E86" s="45">
        <v>3.240164320500511</v>
      </c>
      <c r="F86" s="45">
        <v>3.2787447281062034</v>
      </c>
      <c r="G86" s="45">
        <v>3.2976846094833103</v>
      </c>
      <c r="H86" s="45">
        <v>3.2741101183526475</v>
      </c>
      <c r="I86" s="45"/>
      <c r="J86" s="45">
        <v>0.051392244258268806</v>
      </c>
      <c r="K86" s="45">
        <v>0.01583765228897132</v>
      </c>
      <c r="L86" s="45">
        <v>0.007567394740633014</v>
      </c>
      <c r="M86" s="45">
        <v>0.002197736993825396</v>
      </c>
      <c r="N86" s="45"/>
      <c r="O86" s="45">
        <v>0.815877280115992</v>
      </c>
      <c r="P86" s="45">
        <v>0.8011853862198816</v>
      </c>
      <c r="Q86" s="45">
        <v>0.7937832433199858</v>
      </c>
      <c r="R86" s="45">
        <v>0.798393077707942</v>
      </c>
      <c r="S86" s="45"/>
      <c r="T86" s="260">
        <v>2809.114663560084</v>
      </c>
      <c r="U86" s="260">
        <v>11253.030379719346</v>
      </c>
      <c r="V86" s="260">
        <v>132222.1194880028</v>
      </c>
      <c r="W86" s="260"/>
      <c r="X86" s="47">
        <v>0.4665556736380333</v>
      </c>
      <c r="Y86" s="47">
        <v>0.2556775373611845</v>
      </c>
      <c r="Z86" s="47">
        <v>0.5001111213073788</v>
      </c>
      <c r="AA86" s="47"/>
      <c r="AB86" s="249">
        <v>-0.048074720489802006</v>
      </c>
      <c r="AC86" s="249">
        <v>-0.07241789420502964</v>
      </c>
      <c r="AD86" s="249">
        <v>-0.042515863516952905</v>
      </c>
    </row>
    <row r="87" spans="1:30" s="14" customFormat="1" ht="12.75" customHeight="1">
      <c r="A87" s="385" t="s">
        <v>353</v>
      </c>
      <c r="B87" s="385"/>
      <c r="C87" s="46">
        <v>251.18411429119442</v>
      </c>
      <c r="D87" s="45"/>
      <c r="E87" s="45">
        <v>3.11271548409101</v>
      </c>
      <c r="F87" s="45">
        <v>3.1612346239110014</v>
      </c>
      <c r="G87" s="45">
        <v>3.127692207831119</v>
      </c>
      <c r="H87" s="45">
        <v>3.0843551527194357</v>
      </c>
      <c r="I87" s="45"/>
      <c r="J87" s="45">
        <v>0.054773258660849984</v>
      </c>
      <c r="K87" s="45">
        <v>0.0174946510420416</v>
      </c>
      <c r="L87" s="45">
        <v>0.008591923579383653</v>
      </c>
      <c r="M87" s="45">
        <v>0.0025149439821795226</v>
      </c>
      <c r="N87" s="45"/>
      <c r="O87" s="45">
        <v>0.8680898219928621</v>
      </c>
      <c r="P87" s="45">
        <v>0.8860493268113395</v>
      </c>
      <c r="Q87" s="45">
        <v>0.9021657249889987</v>
      </c>
      <c r="R87" s="45">
        <v>0.9139401620710444</v>
      </c>
      <c r="S87" s="45"/>
      <c r="T87" s="260">
        <v>2814.2896117702617</v>
      </c>
      <c r="U87" s="260">
        <v>11274.520167592349</v>
      </c>
      <c r="V87" s="260">
        <v>132311.4950331036</v>
      </c>
      <c r="W87" s="260"/>
      <c r="X87" s="47">
        <v>0.40675702482191356</v>
      </c>
      <c r="Y87" s="47">
        <v>0.7945824757331488</v>
      </c>
      <c r="Z87" s="47">
        <v>0.6231587694232658</v>
      </c>
      <c r="AA87" s="47"/>
      <c r="AB87" s="249">
        <v>-0.05485689173470432</v>
      </c>
      <c r="AC87" s="249">
        <v>-0.01661452462571216</v>
      </c>
      <c r="AD87" s="249">
        <v>0.03103371064597578</v>
      </c>
    </row>
    <row r="88" spans="1:30" s="14" customFormat="1" ht="12.75" customHeight="1">
      <c r="A88" s="385" t="s">
        <v>380</v>
      </c>
      <c r="B88" s="385"/>
      <c r="C88" s="46">
        <v>252.092353420587</v>
      </c>
      <c r="D88" s="45"/>
      <c r="E88" s="45">
        <v>3.231761919569969</v>
      </c>
      <c r="F88" s="45">
        <v>3.175904478882225</v>
      </c>
      <c r="G88" s="45">
        <v>3.1627236270995356</v>
      </c>
      <c r="H88" s="45">
        <v>3.1313476985955977</v>
      </c>
      <c r="I88" s="45"/>
      <c r="J88" s="45">
        <v>0.04965381497092641</v>
      </c>
      <c r="K88" s="45">
        <v>0.016457818197310452</v>
      </c>
      <c r="L88" s="45">
        <v>0.008031074898186113</v>
      </c>
      <c r="M88" s="45">
        <v>0.002340568404297746</v>
      </c>
      <c r="N88" s="45"/>
      <c r="O88" s="45">
        <v>0.7883742990841353</v>
      </c>
      <c r="P88" s="45">
        <v>0.833484556495412</v>
      </c>
      <c r="Q88" s="45">
        <v>0.8437823530877553</v>
      </c>
      <c r="R88" s="45">
        <v>0.8511353662947339</v>
      </c>
      <c r="S88" s="45"/>
      <c r="T88" s="260">
        <v>2814.8751587118863</v>
      </c>
      <c r="U88" s="260">
        <v>11288.680353514683</v>
      </c>
      <c r="V88" s="260">
        <v>132487.58227970664</v>
      </c>
      <c r="W88" s="260"/>
      <c r="X88" s="47">
        <v>0.30775570929931484</v>
      </c>
      <c r="Y88" s="47">
        <v>0.19835623904683541</v>
      </c>
      <c r="Z88" s="47">
        <v>0.06125922360644326</v>
      </c>
      <c r="AA88" s="47"/>
      <c r="AB88" s="249">
        <v>0.06733379299614826</v>
      </c>
      <c r="AC88" s="249">
        <v>0.08193585255309799</v>
      </c>
      <c r="AD88" s="249">
        <v>0.11799267558658834</v>
      </c>
    </row>
    <row r="89" spans="1:30" s="14" customFormat="1" ht="12.75" customHeight="1">
      <c r="A89" s="385" t="s">
        <v>357</v>
      </c>
      <c r="B89" s="385"/>
      <c r="C89" s="46">
        <v>251.54584208255545</v>
      </c>
      <c r="D89" s="45"/>
      <c r="E89" s="45">
        <v>3.1365478408562177</v>
      </c>
      <c r="F89" s="45">
        <v>3.12236298194452</v>
      </c>
      <c r="G89" s="45">
        <v>3.079992722362845</v>
      </c>
      <c r="H89" s="45">
        <v>3.0233705049003166</v>
      </c>
      <c r="I89" s="45"/>
      <c r="J89" s="45">
        <v>0.05208249334044982</v>
      </c>
      <c r="K89" s="45">
        <v>0.017393410756092003</v>
      </c>
      <c r="L89" s="45">
        <v>0.00835562994958412</v>
      </c>
      <c r="M89" s="45">
        <v>0.002471837362687996</v>
      </c>
      <c r="N89" s="45"/>
      <c r="O89" s="45">
        <v>0.8260385934717867</v>
      </c>
      <c r="P89" s="45">
        <v>0.8796880762136711</v>
      </c>
      <c r="Q89" s="45">
        <v>0.8773538271455791</v>
      </c>
      <c r="R89" s="45">
        <v>0.8976644172870556</v>
      </c>
      <c r="S89" s="45"/>
      <c r="T89" s="260">
        <v>2807.4714176410926</v>
      </c>
      <c r="U89" s="260">
        <v>11274.864589024155</v>
      </c>
      <c r="V89" s="260">
        <v>132132.36918627692</v>
      </c>
      <c r="W89" s="260"/>
      <c r="X89" s="47">
        <v>0.8062233711885558</v>
      </c>
      <c r="Y89" s="47">
        <v>0.31147594645557153</v>
      </c>
      <c r="Z89" s="47">
        <v>0.045714785800579714</v>
      </c>
      <c r="AA89" s="47"/>
      <c r="AB89" s="249">
        <v>0.016210638424777473</v>
      </c>
      <c r="AC89" s="249">
        <v>0.06454250026288672</v>
      </c>
      <c r="AD89" s="249">
        <v>0.12609810272723324</v>
      </c>
    </row>
    <row r="90" spans="1:30" s="14" customFormat="1" ht="12.75" customHeight="1">
      <c r="A90" s="385" t="s">
        <v>359</v>
      </c>
      <c r="B90" s="385"/>
      <c r="C90" s="46">
        <v>253.2402512105098</v>
      </c>
      <c r="D90" s="45"/>
      <c r="E90" s="45">
        <v>3.3212217112027456</v>
      </c>
      <c r="F90" s="45">
        <v>3.389067552979841</v>
      </c>
      <c r="G90" s="45">
        <v>3.3986539582517206</v>
      </c>
      <c r="H90" s="45">
        <v>3.37980193068688</v>
      </c>
      <c r="I90" s="45"/>
      <c r="J90" s="45">
        <v>0.0483100515756344</v>
      </c>
      <c r="K90" s="45">
        <v>0.01459377602588863</v>
      </c>
      <c r="L90" s="45">
        <v>0.007078764477564375</v>
      </c>
      <c r="M90" s="45">
        <v>0.0020622087693449465</v>
      </c>
      <c r="N90" s="45"/>
      <c r="O90" s="45">
        <v>0.7687831729494641</v>
      </c>
      <c r="P90" s="45">
        <v>0.7371862128598817</v>
      </c>
      <c r="Q90" s="45">
        <v>0.742846858418819</v>
      </c>
      <c r="R90" s="45">
        <v>0.7489811732648016</v>
      </c>
      <c r="S90" s="45"/>
      <c r="T90" s="260">
        <v>2802.878215095281</v>
      </c>
      <c r="U90" s="260">
        <v>11263.682814594938</v>
      </c>
      <c r="V90" s="260">
        <v>132160.88289087923</v>
      </c>
      <c r="W90" s="260"/>
      <c r="X90" s="47">
        <v>0.1642062897296589</v>
      </c>
      <c r="Y90" s="47">
        <v>0.10129791859602943</v>
      </c>
      <c r="Z90" s="47">
        <v>0.2137259290457646</v>
      </c>
      <c r="AA90" s="47"/>
      <c r="AB90" s="249">
        <v>-0.09167304404536944</v>
      </c>
      <c r="AC90" s="249">
        <v>-0.10415433482147764</v>
      </c>
      <c r="AD90" s="249">
        <v>-0.07820920839524949</v>
      </c>
    </row>
    <row r="91" spans="1:30" s="14" customFormat="1" ht="12.75" customHeight="1">
      <c r="A91" s="385" t="s">
        <v>361</v>
      </c>
      <c r="B91" s="385"/>
      <c r="C91" s="46">
        <v>252.092353420587</v>
      </c>
      <c r="D91" s="45"/>
      <c r="E91" s="45">
        <v>3.077259248564538</v>
      </c>
      <c r="F91" s="45">
        <v>3.1860559735548764</v>
      </c>
      <c r="G91" s="45">
        <v>3.1040952741708967</v>
      </c>
      <c r="H91" s="45">
        <v>3.110435857199562</v>
      </c>
      <c r="I91" s="45"/>
      <c r="J91" s="45">
        <v>0.056923372008112746</v>
      </c>
      <c r="K91" s="45">
        <v>0.016650331413366436</v>
      </c>
      <c r="L91" s="45">
        <v>0.008358496546801217</v>
      </c>
      <c r="M91" s="45">
        <v>0.002401362842077625</v>
      </c>
      <c r="N91" s="45"/>
      <c r="O91" s="45">
        <v>0.9037960836378427</v>
      </c>
      <c r="P91" s="45">
        <v>0.8405833171016517</v>
      </c>
      <c r="Q91" s="45">
        <v>0.8766723148001135</v>
      </c>
      <c r="R91" s="45">
        <v>0.8712337363972248</v>
      </c>
      <c r="S91" s="45"/>
      <c r="T91" s="260">
        <v>2798.775037119275</v>
      </c>
      <c r="U91" s="260">
        <v>11250.739861213451</v>
      </c>
      <c r="V91" s="260">
        <v>131879.7633213661</v>
      </c>
      <c r="W91" s="260"/>
      <c r="X91" s="47">
        <v>0.05166229106818016</v>
      </c>
      <c r="Y91" s="47">
        <v>0.6310833091700725</v>
      </c>
      <c r="Z91" s="47">
        <v>0.5458509233867552</v>
      </c>
      <c r="AA91" s="47"/>
      <c r="AB91" s="249">
        <v>-0.12853338019845698</v>
      </c>
      <c r="AC91" s="249">
        <v>-0.03058979726440528</v>
      </c>
      <c r="AD91" s="249">
        <v>-0.03807727196794709</v>
      </c>
    </row>
    <row r="92" spans="1:30" s="14" customFormat="1" ht="12.75" customHeight="1">
      <c r="A92" s="385" t="s">
        <v>363</v>
      </c>
      <c r="B92" s="385"/>
      <c r="C92" s="46">
        <v>252.092353420587</v>
      </c>
      <c r="D92" s="45"/>
      <c r="E92" s="45">
        <v>3.1902488866183143</v>
      </c>
      <c r="F92" s="45">
        <v>3.3448675759280984</v>
      </c>
      <c r="G92" s="45">
        <v>3.2167763261159483</v>
      </c>
      <c r="H92" s="45">
        <v>3.218319965683441</v>
      </c>
      <c r="I92" s="45"/>
      <c r="J92" s="45">
        <v>0.05296707636006956</v>
      </c>
      <c r="K92" s="45">
        <v>0.015709341006612882</v>
      </c>
      <c r="L92" s="45">
        <v>0.008069613812183683</v>
      </c>
      <c r="M92" s="45">
        <v>0.002340874633365955</v>
      </c>
      <c r="N92" s="45"/>
      <c r="O92" s="45">
        <v>0.8409803299979272</v>
      </c>
      <c r="P92" s="45">
        <v>0.7954364040669689</v>
      </c>
      <c r="Q92" s="45">
        <v>0.8477723188308811</v>
      </c>
      <c r="R92" s="45">
        <v>0.8509818622104509</v>
      </c>
      <c r="S92" s="45"/>
      <c r="T92" s="260">
        <v>2813.956398117264</v>
      </c>
      <c r="U92" s="260">
        <v>11287.141126506876</v>
      </c>
      <c r="V92" s="260">
        <v>132405.3045454815</v>
      </c>
      <c r="W92" s="260"/>
      <c r="X92" s="47">
        <v>0.003421863446316797</v>
      </c>
      <c r="Y92" s="47">
        <v>0.6232059863385742</v>
      </c>
      <c r="Z92" s="47">
        <v>0.6007968054558457</v>
      </c>
      <c r="AA92" s="47"/>
      <c r="AB92" s="249">
        <v>-0.19336865519156587</v>
      </c>
      <c r="AC92" s="249">
        <v>-0.03129631513305696</v>
      </c>
      <c r="AD92" s="249">
        <v>-0.03298742582965179</v>
      </c>
    </row>
    <row r="93" spans="1:30" s="14" customFormat="1" ht="12.75" customHeight="1">
      <c r="A93" s="385" t="s">
        <v>498</v>
      </c>
      <c r="B93" s="385"/>
      <c r="C93" s="46">
        <v>252.03131885517158</v>
      </c>
      <c r="D93" s="45"/>
      <c r="E93" s="45">
        <v>3.1490207089154265</v>
      </c>
      <c r="F93" s="45">
        <v>3.234689211572423</v>
      </c>
      <c r="G93" s="45">
        <v>3.2308693930097903</v>
      </c>
      <c r="H93" s="45">
        <v>3.193527562977468</v>
      </c>
      <c r="I93" s="45"/>
      <c r="J93" s="45">
        <v>0.05681273592058831</v>
      </c>
      <c r="K93" s="45">
        <v>0.01667141490392254</v>
      </c>
      <c r="L93" s="45">
        <v>0.007833883801825182</v>
      </c>
      <c r="M93" s="45">
        <v>0.0023217640717978975</v>
      </c>
      <c r="N93" s="45"/>
      <c r="O93" s="45">
        <v>0.9019302645336378</v>
      </c>
      <c r="P93" s="45">
        <v>0.843465803711029</v>
      </c>
      <c r="Q93" s="45">
        <v>0.8227235130281734</v>
      </c>
      <c r="R93" s="45">
        <v>0.8439324458410412</v>
      </c>
      <c r="S93" s="45"/>
      <c r="T93" s="260">
        <v>2809.7370435946177</v>
      </c>
      <c r="U93" s="260">
        <v>260.6659102994892</v>
      </c>
      <c r="V93" s="260">
        <v>132373.2653002383</v>
      </c>
      <c r="W93" s="260"/>
      <c r="X93" s="47">
        <v>0.12645023734803995</v>
      </c>
      <c r="Y93" s="47">
        <v>0.1547273835277286</v>
      </c>
      <c r="Z93" s="47">
        <v>0.4029746536070573</v>
      </c>
      <c r="AA93" s="47"/>
      <c r="AB93" s="249">
        <v>-0.10092265524494316</v>
      </c>
      <c r="AC93" s="249">
        <v>-0.09926237227528509</v>
      </c>
      <c r="AD93" s="249">
        <v>-0.05273035273768767</v>
      </c>
    </row>
    <row r="94" spans="1:30" s="14" customFormat="1" ht="12.75" customHeight="1">
      <c r="A94" s="385" t="s">
        <v>469</v>
      </c>
      <c r="B94" s="385"/>
      <c r="C94" s="46">
        <v>248.64250059926286</v>
      </c>
      <c r="D94" s="45"/>
      <c r="E94" s="45">
        <v>2.074929511489853</v>
      </c>
      <c r="F94" s="45">
        <v>2.1594621681600463</v>
      </c>
      <c r="G94" s="45">
        <v>2.132508682106592</v>
      </c>
      <c r="H94" s="45">
        <v>2.1211793191828727</v>
      </c>
      <c r="I94" s="45"/>
      <c r="J94" s="45">
        <v>0.062328867839668727</v>
      </c>
      <c r="K94" s="45">
        <v>0.021514338852278016</v>
      </c>
      <c r="L94" s="45">
        <v>0.010078441502755438</v>
      </c>
      <c r="M94" s="45">
        <v>0.0028964802632036593</v>
      </c>
      <c r="N94" s="45"/>
      <c r="O94" s="45">
        <v>0.9828266422565117</v>
      </c>
      <c r="P94" s="45">
        <v>1.0786620445400519</v>
      </c>
      <c r="Q94" s="45">
        <v>1.0536806132716696</v>
      </c>
      <c r="R94" s="45">
        <v>1.0471294766955155</v>
      </c>
      <c r="S94" s="45"/>
      <c r="T94" s="260">
        <v>309.73556845795423</v>
      </c>
      <c r="U94" s="260">
        <v>260.75756739710124</v>
      </c>
      <c r="V94" s="260">
        <v>248.71324458102717</v>
      </c>
      <c r="W94" s="260"/>
      <c r="X94" s="47">
        <v>0.20079726793712108</v>
      </c>
      <c r="Y94" s="47">
        <v>0.3626367815473861</v>
      </c>
      <c r="Z94" s="47">
        <v>0.4592540310258334</v>
      </c>
      <c r="AA94" s="47"/>
      <c r="AB94" s="249">
        <v>-0.0789718783357902</v>
      </c>
      <c r="AC94" s="249">
        <v>-0.054724602915264944</v>
      </c>
      <c r="AD94" s="249">
        <v>-0.04417315724893096</v>
      </c>
    </row>
    <row r="95" spans="1:30" s="14" customFormat="1" ht="12.75" customHeight="1">
      <c r="A95" s="385" t="s">
        <v>500</v>
      </c>
      <c r="B95" s="385"/>
      <c r="C95" s="46">
        <v>248.64250059926286</v>
      </c>
      <c r="D95" s="45"/>
      <c r="E95" s="45">
        <v>3.062020036302704</v>
      </c>
      <c r="F95" s="45">
        <v>3.122621423056335</v>
      </c>
      <c r="G95" s="45">
        <v>3.067622568104837</v>
      </c>
      <c r="H95" s="45">
        <v>3.068585412199144</v>
      </c>
      <c r="I95" s="45"/>
      <c r="J95" s="45">
        <v>0.05566818599039526</v>
      </c>
      <c r="K95" s="45">
        <v>0.017471163633342886</v>
      </c>
      <c r="L95" s="45">
        <v>0.008376762193943111</v>
      </c>
      <c r="M95" s="45">
        <v>0.0024212502962267742</v>
      </c>
      <c r="N95" s="45"/>
      <c r="O95" s="45">
        <v>0.8777983334815207</v>
      </c>
      <c r="P95" s="45">
        <v>0.875762528884732</v>
      </c>
      <c r="Q95" s="45">
        <v>0.8750320256632648</v>
      </c>
      <c r="R95" s="45">
        <v>0.8745831401950237</v>
      </c>
      <c r="S95" s="45"/>
      <c r="T95" s="260">
        <v>2759.2754797301454</v>
      </c>
      <c r="U95" s="260">
        <v>11158.420544250794</v>
      </c>
      <c r="V95" s="260">
        <v>130720.29738664243</v>
      </c>
      <c r="W95" s="260"/>
      <c r="X95" s="47">
        <v>0.2981312335903804</v>
      </c>
      <c r="Y95" s="47">
        <v>0.9204876608557597</v>
      </c>
      <c r="Z95" s="47">
        <v>0.9058635901104874</v>
      </c>
      <c r="AA95" s="47"/>
      <c r="AB95" s="249">
        <v>-0.06918397472719277</v>
      </c>
      <c r="AC95" s="249">
        <v>-0.006402209262996544</v>
      </c>
      <c r="AD95" s="249">
        <v>-0.007506810715602766</v>
      </c>
    </row>
    <row r="96" spans="1:30" s="14" customFormat="1" ht="12.75" customHeight="1">
      <c r="A96" s="385" t="s">
        <v>502</v>
      </c>
      <c r="B96" s="385"/>
      <c r="C96" s="46">
        <v>248.64250059926286</v>
      </c>
      <c r="D96" s="45"/>
      <c r="E96" s="45">
        <v>2.813738334489371</v>
      </c>
      <c r="F96" s="45">
        <v>2.8614870452656</v>
      </c>
      <c r="G96" s="45">
        <v>2.879041758577843</v>
      </c>
      <c r="H96" s="45">
        <v>2.862425322605119</v>
      </c>
      <c r="I96" s="45"/>
      <c r="J96" s="45">
        <v>0.06248706352302306</v>
      </c>
      <c r="K96" s="45">
        <v>0.020222624547768728</v>
      </c>
      <c r="L96" s="45">
        <v>0.009431236678716107</v>
      </c>
      <c r="M96" s="45">
        <v>0.0027333736950354137</v>
      </c>
      <c r="N96" s="45"/>
      <c r="O96" s="45">
        <v>0.985321135381119</v>
      </c>
      <c r="P96" s="45">
        <v>1.0121897734024154</v>
      </c>
      <c r="Q96" s="45">
        <v>0.9838009529153177</v>
      </c>
      <c r="R96" s="45">
        <v>0.9863567959610499</v>
      </c>
      <c r="S96" s="45"/>
      <c r="T96" s="260">
        <v>2751.879704620848</v>
      </c>
      <c r="U96" s="260">
        <v>11127.85246068527</v>
      </c>
      <c r="V96" s="260">
        <v>130464.35476649957</v>
      </c>
      <c r="W96" s="260"/>
      <c r="X96" s="47">
        <v>0.47704728990396406</v>
      </c>
      <c r="Y96" s="47">
        <v>0.30074149127235694</v>
      </c>
      <c r="Z96" s="47">
        <v>0.43680951270020263</v>
      </c>
      <c r="AA96" s="47"/>
      <c r="AB96" s="249">
        <v>-0.04728526178642616</v>
      </c>
      <c r="AC96" s="249">
        <v>-0.06637641145366009</v>
      </c>
      <c r="AD96" s="249">
        <v>-0.049360520756516015</v>
      </c>
    </row>
    <row r="97" spans="1:30" s="14" customFormat="1" ht="12.75" customHeight="1">
      <c r="A97" s="385" t="s">
        <v>504</v>
      </c>
      <c r="B97" s="385"/>
      <c r="C97" s="46">
        <v>249.48970516324005</v>
      </c>
      <c r="D97" s="45"/>
      <c r="E97" s="45">
        <v>2.6473038242020612</v>
      </c>
      <c r="F97" s="45">
        <v>2.6897826148727764</v>
      </c>
      <c r="G97" s="45">
        <v>2.6816902033253185</v>
      </c>
      <c r="H97" s="45">
        <v>2.6864845645669733</v>
      </c>
      <c r="I97" s="45"/>
      <c r="J97" s="45">
        <v>0.06375081774231209</v>
      </c>
      <c r="K97" s="45">
        <v>0.020085884999223456</v>
      </c>
      <c r="L97" s="45">
        <v>0.009495928526525277</v>
      </c>
      <c r="M97" s="45">
        <v>0.0027330626112592655</v>
      </c>
      <c r="N97" s="45"/>
      <c r="O97" s="45">
        <v>1.0069596652242723</v>
      </c>
      <c r="P97" s="45">
        <v>1.008508784563275</v>
      </c>
      <c r="Q97" s="45">
        <v>0.9928719878856448</v>
      </c>
      <c r="R97" s="45">
        <v>0.9880641567849144</v>
      </c>
      <c r="S97" s="45"/>
      <c r="T97" s="260">
        <v>2768.5163005978593</v>
      </c>
      <c r="U97" s="260">
        <v>11179.792243895923</v>
      </c>
      <c r="V97" s="260">
        <v>130946.14763608736</v>
      </c>
      <c r="W97" s="260"/>
      <c r="X97" s="47">
        <v>0.5256589310878267</v>
      </c>
      <c r="Y97" s="47">
        <v>0.5887033896080391</v>
      </c>
      <c r="Z97" s="47">
        <v>0.5314961634470056</v>
      </c>
      <c r="AA97" s="47"/>
      <c r="AB97" s="249">
        <v>-0.04212620111932309</v>
      </c>
      <c r="AC97" s="249">
        <v>-0.03462225076851533</v>
      </c>
      <c r="AD97" s="249">
        <v>-0.039652592094203284</v>
      </c>
    </row>
    <row r="98" spans="1:30" s="14" customFormat="1" ht="12.75" customHeight="1">
      <c r="A98" s="385" t="s">
        <v>506</v>
      </c>
      <c r="B98" s="385"/>
      <c r="C98" s="46">
        <v>249.48970516324005</v>
      </c>
      <c r="D98" s="45"/>
      <c r="E98" s="45">
        <v>2.765113947261513</v>
      </c>
      <c r="F98" s="45">
        <v>2.8535707513287503</v>
      </c>
      <c r="G98" s="45">
        <v>2.835247037374245</v>
      </c>
      <c r="H98" s="45">
        <v>2.828234597308393</v>
      </c>
      <c r="I98" s="45"/>
      <c r="J98" s="45">
        <v>0.06082065967700272</v>
      </c>
      <c r="K98" s="45">
        <v>0.019199506124348925</v>
      </c>
      <c r="L98" s="45">
        <v>0.008996906981226528</v>
      </c>
      <c r="M98" s="45">
        <v>0.002605313530918958</v>
      </c>
      <c r="N98" s="45"/>
      <c r="O98" s="45">
        <v>0.9606771062079379</v>
      </c>
      <c r="P98" s="45">
        <v>0.9648880820106107</v>
      </c>
      <c r="Q98" s="45">
        <v>0.9401374562726373</v>
      </c>
      <c r="R98" s="45">
        <v>0.9420442776457532</v>
      </c>
      <c r="S98" s="45"/>
      <c r="T98" s="260">
        <v>2773.1432120177496</v>
      </c>
      <c r="U98" s="260">
        <v>11166.826236718849</v>
      </c>
      <c r="V98" s="260">
        <v>130991.75279739677</v>
      </c>
      <c r="W98" s="260"/>
      <c r="X98" s="47">
        <v>0.16709640398346393</v>
      </c>
      <c r="Y98" s="47">
        <v>0.2442469064432683</v>
      </c>
      <c r="Z98" s="47">
        <v>0.2903790836915515</v>
      </c>
      <c r="AA98" s="47"/>
      <c r="AB98" s="249">
        <v>-0.09171150753032772</v>
      </c>
      <c r="AC98" s="249">
        <v>-0.07456212555847684</v>
      </c>
      <c r="AD98" s="249">
        <v>-0.0670013712968571</v>
      </c>
    </row>
    <row r="99" spans="1:30" s="14" customFormat="1" ht="12.75" customHeight="1">
      <c r="A99" s="385" t="s">
        <v>508</v>
      </c>
      <c r="B99" s="385"/>
      <c r="C99" s="46">
        <v>248.64250059926286</v>
      </c>
      <c r="D99" s="45"/>
      <c r="E99" s="45">
        <v>2.741736179297544</v>
      </c>
      <c r="F99" s="45">
        <v>2.799312777597467</v>
      </c>
      <c r="G99" s="45">
        <v>2.807504038717789</v>
      </c>
      <c r="H99" s="45">
        <v>2.7678038389794115</v>
      </c>
      <c r="I99" s="45"/>
      <c r="J99" s="45">
        <v>0.06368946529908757</v>
      </c>
      <c r="K99" s="45">
        <v>0.02029516442222397</v>
      </c>
      <c r="L99" s="45">
        <v>0.009658007257174158</v>
      </c>
      <c r="M99" s="45">
        <v>0.002825605564017824</v>
      </c>
      <c r="N99" s="45"/>
      <c r="O99" s="45">
        <v>1.0042810899121821</v>
      </c>
      <c r="P99" s="45">
        <v>1.0193087795151334</v>
      </c>
      <c r="Q99" s="45">
        <v>1.0101655893754709</v>
      </c>
      <c r="R99" s="45">
        <v>1.0217845945178798</v>
      </c>
      <c r="S99" s="45"/>
      <c r="T99" s="260">
        <v>2769.114659576256</v>
      </c>
      <c r="U99" s="260">
        <v>11186.460229001155</v>
      </c>
      <c r="V99" s="260">
        <v>131012.87963592685</v>
      </c>
      <c r="W99" s="260"/>
      <c r="X99" s="47">
        <v>0.3948936130410736</v>
      </c>
      <c r="Y99" s="47">
        <v>0.3099957598311185</v>
      </c>
      <c r="Z99" s="47">
        <v>0.6877488703839528</v>
      </c>
      <c r="AA99" s="47"/>
      <c r="AB99" s="249">
        <v>-0.05655999556857687</v>
      </c>
      <c r="AC99" s="249">
        <v>-0.06511439149662564</v>
      </c>
      <c r="AD99" s="249">
        <v>-0.025512712467245104</v>
      </c>
    </row>
    <row r="100" spans="1:30" s="14" customFormat="1" ht="12.75" customHeight="1">
      <c r="A100" s="385" t="s">
        <v>510</v>
      </c>
      <c r="B100" s="385"/>
      <c r="C100" s="46">
        <v>247.0718404525636</v>
      </c>
      <c r="D100" s="45"/>
      <c r="E100" s="45">
        <v>2.472998193722675</v>
      </c>
      <c r="F100" s="45">
        <v>2.527019987393913</v>
      </c>
      <c r="G100" s="45">
        <v>2.5563131200934235</v>
      </c>
      <c r="H100" s="45">
        <v>2.5230455606071036</v>
      </c>
      <c r="I100" s="45"/>
      <c r="J100" s="45">
        <v>0.06375692640535768</v>
      </c>
      <c r="K100" s="45">
        <v>0.020540143391596516</v>
      </c>
      <c r="L100" s="45">
        <v>0.009720368120943831</v>
      </c>
      <c r="M100" s="45">
        <v>0.002818839918351328</v>
      </c>
      <c r="N100" s="45"/>
      <c r="O100" s="45">
        <v>1.0021644609078741</v>
      </c>
      <c r="P100" s="45">
        <v>1.0302416976102162</v>
      </c>
      <c r="Q100" s="45">
        <v>1.0167704123459658</v>
      </c>
      <c r="R100" s="45">
        <v>1.0194215559845186</v>
      </c>
      <c r="S100" s="45"/>
      <c r="T100" s="260">
        <v>2760.84398718371</v>
      </c>
      <c r="U100" s="260">
        <v>11186.660277236135</v>
      </c>
      <c r="V100" s="260">
        <v>131032.74075371886</v>
      </c>
      <c r="W100" s="260"/>
      <c r="X100" s="47">
        <v>0.4305353376186277</v>
      </c>
      <c r="Y100" s="47">
        <v>0.20265916993510447</v>
      </c>
      <c r="Z100" s="47">
        <v>0.4407203909812395</v>
      </c>
      <c r="AA100" s="47"/>
      <c r="AB100" s="249">
        <v>-0.05256212598477764</v>
      </c>
      <c r="AC100" s="249">
        <v>-0.08196646456308351</v>
      </c>
      <c r="AD100" s="249">
        <v>-0.04909543478284256</v>
      </c>
    </row>
    <row r="101" spans="1:30" s="14" customFormat="1" ht="12.75" customHeight="1">
      <c r="A101" s="385" t="s">
        <v>512</v>
      </c>
      <c r="B101" s="385"/>
      <c r="C101" s="46">
        <v>247.43356824392464</v>
      </c>
      <c r="D101" s="45"/>
      <c r="E101" s="45">
        <v>1.9655232696289757</v>
      </c>
      <c r="F101" s="45">
        <v>2.077810059092169</v>
      </c>
      <c r="G101" s="45">
        <v>2.052176493538529</v>
      </c>
      <c r="H101" s="45">
        <v>1.9975238929287642</v>
      </c>
      <c r="I101" s="45"/>
      <c r="J101" s="45">
        <v>0.06383471385859905</v>
      </c>
      <c r="K101" s="45">
        <v>0.022203571010806097</v>
      </c>
      <c r="L101" s="45">
        <v>0.010664582894012615</v>
      </c>
      <c r="M101" s="45">
        <v>0.0030507705801192313</v>
      </c>
      <c r="N101" s="45"/>
      <c r="O101" s="45">
        <v>1.004121404912194</v>
      </c>
      <c r="P101" s="45">
        <v>1.1145728648890119</v>
      </c>
      <c r="Q101" s="45">
        <v>1.1155632656149759</v>
      </c>
      <c r="R101" s="45">
        <v>1.1033521473193761</v>
      </c>
      <c r="S101" s="45"/>
      <c r="T101" s="260">
        <v>309.22744778515755</v>
      </c>
      <c r="U101" s="260">
        <v>260.37734367128473</v>
      </c>
      <c r="V101" s="260">
        <v>247.56058372729956</v>
      </c>
      <c r="W101" s="260"/>
      <c r="X101" s="47">
        <v>0.09764840835773371</v>
      </c>
      <c r="Y101" s="47">
        <v>0.18176902908819953</v>
      </c>
      <c r="Z101" s="47">
        <v>0.6170040148516278</v>
      </c>
      <c r="AA101" s="47"/>
      <c r="AB101" s="249">
        <v>-0.10160065414486473</v>
      </c>
      <c r="AC101" s="249">
        <v>-0.07783955614897897</v>
      </c>
      <c r="AD101" s="249">
        <v>-0.02900777723102566</v>
      </c>
    </row>
    <row r="102" spans="1:30" s="14" customFormat="1" ht="12.75" customHeight="1">
      <c r="A102" s="385" t="s">
        <v>366</v>
      </c>
      <c r="B102" s="385"/>
      <c r="C102" s="46">
        <v>250.33690972721723</v>
      </c>
      <c r="D102" s="45"/>
      <c r="E102" s="45">
        <v>3.0176770416265852</v>
      </c>
      <c r="F102" s="45">
        <v>3.018462565646491</v>
      </c>
      <c r="G102" s="45">
        <v>2.9702541407485406</v>
      </c>
      <c r="H102" s="45">
        <v>2.939812794511326</v>
      </c>
      <c r="I102" s="45"/>
      <c r="J102" s="45">
        <v>0.05826568189220471</v>
      </c>
      <c r="K102" s="45">
        <v>0.017691876880534724</v>
      </c>
      <c r="L102" s="45">
        <v>0.008856971263108703</v>
      </c>
      <c r="M102" s="45">
        <v>0.002568770670897291</v>
      </c>
      <c r="N102" s="45"/>
      <c r="O102" s="45">
        <v>0.9218818758111386</v>
      </c>
      <c r="P102" s="45">
        <v>0.8935856042156801</v>
      </c>
      <c r="Q102" s="45">
        <v>0.9300503067430294</v>
      </c>
      <c r="R102" s="45">
        <v>0.9335430963328331</v>
      </c>
      <c r="S102" s="45"/>
      <c r="T102" s="260">
        <v>2799.419449916273</v>
      </c>
      <c r="U102" s="260">
        <v>11274.95694338504</v>
      </c>
      <c r="V102" s="260">
        <v>132322.56321757738</v>
      </c>
      <c r="W102" s="260"/>
      <c r="X102" s="47">
        <v>0.9894413887575736</v>
      </c>
      <c r="Y102" s="47">
        <v>0.42494010894852796</v>
      </c>
      <c r="Z102" s="47">
        <v>0.18735385394160675</v>
      </c>
      <c r="AA102" s="47"/>
      <c r="AB102" s="249">
        <v>-0.0008765618734310068</v>
      </c>
      <c r="AC102" s="249">
        <v>0.05099947114001267</v>
      </c>
      <c r="AD102" s="249">
        <v>0.08340918461759349</v>
      </c>
    </row>
    <row r="103" spans="1:30" s="14" customFormat="1" ht="12.75" customHeight="1">
      <c r="A103" s="385" t="s">
        <v>381</v>
      </c>
      <c r="B103" s="385"/>
      <c r="C103" s="46">
        <v>250.33690972721723</v>
      </c>
      <c r="D103" s="45"/>
      <c r="E103" s="45">
        <v>3.215253763392751</v>
      </c>
      <c r="F103" s="45">
        <v>3.1894194331998023</v>
      </c>
      <c r="G103" s="45">
        <v>3.2512978001347523</v>
      </c>
      <c r="H103" s="45">
        <v>3.242857905739071</v>
      </c>
      <c r="I103" s="45"/>
      <c r="J103" s="45">
        <v>0.04469053457768228</v>
      </c>
      <c r="K103" s="45">
        <v>0.014584798044885314</v>
      </c>
      <c r="L103" s="45">
        <v>0.007032152814544107</v>
      </c>
      <c r="M103" s="45">
        <v>0.0020288383452897675</v>
      </c>
      <c r="N103" s="45"/>
      <c r="O103" s="45">
        <v>0.7070953691694167</v>
      </c>
      <c r="P103" s="45">
        <v>0.7366163926927017</v>
      </c>
      <c r="Q103" s="45">
        <v>0.7383333436954806</v>
      </c>
      <c r="R103" s="45">
        <v>0.7371625910981424</v>
      </c>
      <c r="S103" s="45"/>
      <c r="T103" s="260">
        <v>2799.1692776725463</v>
      </c>
      <c r="U103" s="260">
        <v>11272.061748964674</v>
      </c>
      <c r="V103" s="260">
        <v>132265.8923840281</v>
      </c>
      <c r="W103" s="260"/>
      <c r="X103" s="47">
        <v>0.5951900305486012</v>
      </c>
      <c r="Y103" s="47">
        <v>0.4445978377916544</v>
      </c>
      <c r="Z103" s="47">
        <v>0.5538762014365153</v>
      </c>
      <c r="AA103" s="47"/>
      <c r="AB103" s="249">
        <v>0.03519495847691694</v>
      </c>
      <c r="AC103" s="249">
        <v>-0.04886289002896015</v>
      </c>
      <c r="AD103" s="249">
        <v>-0.03744929830407917</v>
      </c>
    </row>
    <row r="104" spans="1:30" s="14" customFormat="1" ht="12.75" customHeight="1">
      <c r="A104" s="385" t="s">
        <v>372</v>
      </c>
      <c r="B104" s="385"/>
      <c r="C104" s="49">
        <v>250.33690972721723</v>
      </c>
      <c r="D104" s="45"/>
      <c r="E104" s="48">
        <v>3.1735055472297335</v>
      </c>
      <c r="F104" s="48">
        <v>3.1982469917369363</v>
      </c>
      <c r="G104" s="48">
        <v>3.207787300831684</v>
      </c>
      <c r="H104" s="48">
        <v>3.2224614341083253</v>
      </c>
      <c r="I104" s="45"/>
      <c r="J104" s="48">
        <v>0.05398013262742178</v>
      </c>
      <c r="K104" s="48">
        <v>0.017348959558370715</v>
      </c>
      <c r="L104" s="48">
        <v>0.008190073556236693</v>
      </c>
      <c r="M104" s="48">
        <v>0.002351561274360294</v>
      </c>
      <c r="N104" s="45"/>
      <c r="O104" s="48">
        <v>0.8540757493436183</v>
      </c>
      <c r="P104" s="48">
        <v>0.8758827011662106</v>
      </c>
      <c r="Q104" s="48">
        <v>0.8600248409362832</v>
      </c>
      <c r="R104" s="48">
        <v>0.8546737181697837</v>
      </c>
      <c r="S104" s="45"/>
      <c r="T104" s="280">
        <v>2797.1913161615053</v>
      </c>
      <c r="U104" s="280">
        <v>11275.057923773156</v>
      </c>
      <c r="V104" s="280">
        <v>132343.86012848114</v>
      </c>
      <c r="W104" s="260"/>
      <c r="X104" s="295">
        <v>0.669108601361831</v>
      </c>
      <c r="Y104" s="295">
        <v>0.5328087191223989</v>
      </c>
      <c r="Z104" s="295">
        <v>0.3652375343943022</v>
      </c>
      <c r="AA104" s="47"/>
      <c r="AB104" s="250">
        <v>-0.028309553574967318</v>
      </c>
      <c r="AC104" s="250">
        <v>-0.03986743070867203</v>
      </c>
      <c r="AD104" s="250">
        <v>-0.0572802817566548</v>
      </c>
    </row>
    <row r="105" spans="1:27" s="14" customFormat="1" ht="10.5" customHeight="1">
      <c r="A105" s="50" t="s">
        <v>610</v>
      </c>
      <c r="B105" s="44"/>
      <c r="C105" s="46"/>
      <c r="D105" s="45"/>
      <c r="E105" s="109"/>
      <c r="F105" s="45"/>
      <c r="G105" s="45"/>
      <c r="H105" s="45"/>
      <c r="I105" s="45"/>
      <c r="J105" s="45"/>
      <c r="K105" s="45"/>
      <c r="L105" s="45"/>
      <c r="M105" s="45"/>
      <c r="N105" s="45"/>
      <c r="O105" s="45"/>
      <c r="P105" s="45"/>
      <c r="Q105" s="45"/>
      <c r="R105" s="45"/>
      <c r="S105" s="45"/>
      <c r="T105" s="46"/>
      <c r="U105" s="46"/>
      <c r="V105" s="46"/>
      <c r="W105" s="46"/>
      <c r="X105" s="47"/>
      <c r="Y105" s="47"/>
      <c r="Z105" s="47"/>
      <c r="AA105" s="47"/>
    </row>
    <row r="106" spans="1:35" s="54" customFormat="1" ht="10.5" customHeight="1">
      <c r="A106" s="50" t="s">
        <v>632</v>
      </c>
      <c r="B106" s="50"/>
      <c r="C106" s="52"/>
      <c r="D106" s="45"/>
      <c r="E106" s="51"/>
      <c r="F106" s="51"/>
      <c r="G106" s="51"/>
      <c r="H106" s="51"/>
      <c r="I106" s="51"/>
      <c r="J106" s="51"/>
      <c r="K106" s="51"/>
      <c r="L106" s="51"/>
      <c r="M106" s="51"/>
      <c r="N106" s="51"/>
      <c r="O106" s="51"/>
      <c r="P106" s="51"/>
      <c r="Q106" s="51"/>
      <c r="R106" s="51"/>
      <c r="S106" s="51"/>
      <c r="T106" s="52"/>
      <c r="U106" s="52"/>
      <c r="V106" s="52"/>
      <c r="W106" s="52"/>
      <c r="X106" s="53"/>
      <c r="Y106" s="53"/>
      <c r="Z106" s="53"/>
      <c r="AA106" s="53"/>
      <c r="AB106" s="51"/>
      <c r="AC106" s="51"/>
      <c r="AD106" s="51"/>
      <c r="AG106" s="14"/>
      <c r="AH106" s="14"/>
      <c r="AI106" s="14"/>
    </row>
    <row r="107" spans="1:35" s="54" customFormat="1" ht="10.5" customHeight="1">
      <c r="A107" s="50" t="s">
        <v>645</v>
      </c>
      <c r="B107" s="50"/>
      <c r="C107" s="52"/>
      <c r="D107" s="51"/>
      <c r="E107" s="51"/>
      <c r="F107" s="51"/>
      <c r="G107" s="51"/>
      <c r="H107" s="51"/>
      <c r="I107" s="51"/>
      <c r="J107" s="51"/>
      <c r="K107" s="51"/>
      <c r="L107" s="51"/>
      <c r="M107" s="51"/>
      <c r="N107" s="51"/>
      <c r="O107" s="51"/>
      <c r="P107" s="51"/>
      <c r="Q107" s="51"/>
      <c r="R107" s="51"/>
      <c r="S107" s="51"/>
      <c r="T107" s="52"/>
      <c r="U107" s="52"/>
      <c r="V107" s="52"/>
      <c r="W107" s="52"/>
      <c r="X107" s="53"/>
      <c r="Y107" s="53"/>
      <c r="Z107" s="53"/>
      <c r="AA107" s="53"/>
      <c r="AB107" s="51"/>
      <c r="AC107" s="51"/>
      <c r="AD107" s="69" t="s">
        <v>650</v>
      </c>
      <c r="AG107" s="14"/>
      <c r="AH107" s="14"/>
      <c r="AI107" s="14"/>
    </row>
    <row r="108" spans="1:35" s="54" customFormat="1" ht="10.5" customHeight="1">
      <c r="A108" s="50" t="s">
        <v>463</v>
      </c>
      <c r="B108" s="50"/>
      <c r="C108" s="52"/>
      <c r="D108" s="51"/>
      <c r="E108" s="51"/>
      <c r="F108" s="51"/>
      <c r="G108" s="51"/>
      <c r="H108" s="51"/>
      <c r="I108" s="51"/>
      <c r="J108" s="51"/>
      <c r="K108" s="51"/>
      <c r="L108" s="51"/>
      <c r="M108" s="51"/>
      <c r="N108" s="51"/>
      <c r="O108" s="51"/>
      <c r="P108" s="51"/>
      <c r="Q108" s="51"/>
      <c r="R108" s="51"/>
      <c r="S108" s="51"/>
      <c r="T108" s="52"/>
      <c r="U108" s="52"/>
      <c r="V108" s="52"/>
      <c r="W108" s="52"/>
      <c r="X108" s="53"/>
      <c r="Y108" s="53"/>
      <c r="Z108" s="53"/>
      <c r="AA108" s="53"/>
      <c r="AB108" s="51"/>
      <c r="AC108" s="51"/>
      <c r="AD108" s="51"/>
      <c r="AG108" s="14"/>
      <c r="AH108" s="14"/>
      <c r="AI108" s="14"/>
    </row>
    <row r="109" spans="1:35" s="54" customFormat="1" ht="10.5" customHeight="1">
      <c r="A109" s="50" t="s">
        <v>464</v>
      </c>
      <c r="B109" s="50"/>
      <c r="C109" s="52"/>
      <c r="D109" s="51"/>
      <c r="E109" s="51"/>
      <c r="F109" s="51"/>
      <c r="G109" s="51"/>
      <c r="H109" s="51"/>
      <c r="I109" s="51"/>
      <c r="J109" s="51"/>
      <c r="K109" s="51"/>
      <c r="L109" s="51"/>
      <c r="M109" s="51"/>
      <c r="N109" s="51"/>
      <c r="O109" s="51"/>
      <c r="P109" s="51"/>
      <c r="Q109" s="51"/>
      <c r="R109" s="51"/>
      <c r="S109" s="51"/>
      <c r="T109" s="52"/>
      <c r="U109" s="52"/>
      <c r="V109" s="52"/>
      <c r="W109" s="52"/>
      <c r="X109" s="53"/>
      <c r="Y109" s="53"/>
      <c r="Z109" s="53"/>
      <c r="AA109" s="53"/>
      <c r="AB109" s="51"/>
      <c r="AC109" s="51"/>
      <c r="AG109" s="14"/>
      <c r="AH109" s="14"/>
      <c r="AI109" s="14"/>
    </row>
    <row r="110" spans="1:35" s="54" customFormat="1" ht="10.5" customHeight="1">
      <c r="A110" s="50" t="s">
        <v>626</v>
      </c>
      <c r="B110" s="50"/>
      <c r="C110" s="52"/>
      <c r="D110" s="51"/>
      <c r="E110" s="51"/>
      <c r="F110" s="51"/>
      <c r="G110" s="51"/>
      <c r="H110" s="51"/>
      <c r="I110" s="51"/>
      <c r="J110" s="51"/>
      <c r="K110" s="51"/>
      <c r="L110" s="51"/>
      <c r="M110" s="51"/>
      <c r="N110" s="51"/>
      <c r="O110" s="51"/>
      <c r="P110" s="51"/>
      <c r="Q110" s="51"/>
      <c r="R110" s="51"/>
      <c r="S110" s="51"/>
      <c r="T110" s="52"/>
      <c r="U110" s="52"/>
      <c r="V110" s="52"/>
      <c r="W110" s="52"/>
      <c r="X110" s="53"/>
      <c r="Y110" s="53"/>
      <c r="Z110" s="53"/>
      <c r="AA110" s="53"/>
      <c r="AB110" s="51"/>
      <c r="AC110" s="51"/>
      <c r="AD110" s="51"/>
      <c r="AG110" s="14"/>
      <c r="AH110" s="14"/>
      <c r="AI110" s="14"/>
    </row>
    <row r="111" spans="1:30" s="14" customFormat="1" ht="12" customHeight="1">
      <c r="A111" s="34"/>
      <c r="B111" s="34"/>
      <c r="C111" s="46"/>
      <c r="D111" s="51"/>
      <c r="E111" s="59"/>
      <c r="F111" s="59"/>
      <c r="G111" s="59"/>
      <c r="H111" s="59"/>
      <c r="I111" s="59"/>
      <c r="J111" s="62"/>
      <c r="K111" s="62"/>
      <c r="L111" s="45"/>
      <c r="M111" s="62"/>
      <c r="N111" s="62"/>
      <c r="O111" s="59"/>
      <c r="P111" s="59"/>
      <c r="Q111" s="45"/>
      <c r="R111" s="59"/>
      <c r="S111" s="59"/>
      <c r="T111" s="46"/>
      <c r="U111" s="46"/>
      <c r="V111" s="46"/>
      <c r="W111" s="46"/>
      <c r="X111" s="61"/>
      <c r="Y111" s="61"/>
      <c r="Z111" s="61"/>
      <c r="AA111" s="61"/>
      <c r="AB111" s="45"/>
      <c r="AC111" s="45"/>
      <c r="AD111" s="45"/>
    </row>
    <row r="112" spans="1:30" s="14" customFormat="1" ht="12" customHeight="1">
      <c r="A112" s="34"/>
      <c r="B112" s="34"/>
      <c r="C112" s="46"/>
      <c r="D112" s="45"/>
      <c r="E112" s="59"/>
      <c r="F112" s="59"/>
      <c r="G112" s="59"/>
      <c r="H112" s="59"/>
      <c r="I112" s="59"/>
      <c r="J112" s="62"/>
      <c r="K112" s="62"/>
      <c r="L112" s="45"/>
      <c r="M112" s="62"/>
      <c r="N112" s="62"/>
      <c r="O112" s="59"/>
      <c r="P112" s="59"/>
      <c r="Q112" s="45"/>
      <c r="R112" s="59"/>
      <c r="S112" s="59"/>
      <c r="T112" s="46"/>
      <c r="U112" s="46"/>
      <c r="V112" s="46"/>
      <c r="W112" s="46"/>
      <c r="X112" s="61"/>
      <c r="Y112" s="61"/>
      <c r="Z112" s="61"/>
      <c r="AA112" s="61"/>
      <c r="AB112" s="45"/>
      <c r="AC112" s="45"/>
      <c r="AD112" s="45"/>
    </row>
    <row r="113" spans="1:30" s="14" customFormat="1" ht="12" customHeight="1">
      <c r="A113" s="34"/>
      <c r="B113" s="34"/>
      <c r="C113" s="46"/>
      <c r="D113" s="45"/>
      <c r="E113" s="59"/>
      <c r="F113" s="59"/>
      <c r="G113" s="59"/>
      <c r="H113" s="59"/>
      <c r="I113" s="59"/>
      <c r="J113" s="62"/>
      <c r="K113" s="62"/>
      <c r="L113" s="45"/>
      <c r="M113" s="62"/>
      <c r="N113" s="62"/>
      <c r="O113" s="59"/>
      <c r="P113" s="59"/>
      <c r="Q113" s="45"/>
      <c r="R113" s="59"/>
      <c r="S113" s="59"/>
      <c r="T113" s="46"/>
      <c r="U113" s="46"/>
      <c r="V113" s="46"/>
      <c r="W113" s="46"/>
      <c r="X113" s="61"/>
      <c r="Y113" s="61"/>
      <c r="Z113" s="61"/>
      <c r="AA113" s="61"/>
      <c r="AB113" s="45"/>
      <c r="AC113" s="45"/>
      <c r="AD113" s="45"/>
    </row>
    <row r="114" spans="1:30" s="14" customFormat="1" ht="12" customHeight="1">
      <c r="A114" s="34"/>
      <c r="B114" s="34"/>
      <c r="D114" s="45"/>
      <c r="L114" s="64"/>
      <c r="Q114" s="64"/>
      <c r="U114" s="65"/>
      <c r="X114" s="61"/>
      <c r="Y114" s="61"/>
      <c r="Z114" s="61"/>
      <c r="AA114" s="61"/>
      <c r="AB114" s="45"/>
      <c r="AC114" s="45"/>
      <c r="AD114" s="45"/>
    </row>
    <row r="115" spans="4:35" ht="12" customHeight="1">
      <c r="D115" s="45"/>
      <c r="AH115" s="14"/>
      <c r="AI115" s="14"/>
    </row>
    <row r="116" spans="4:35" ht="12" customHeight="1">
      <c r="D116" s="45"/>
      <c r="AH116" s="14"/>
      <c r="AI116" s="14"/>
    </row>
    <row r="117" spans="4:35" ht="12" customHeight="1">
      <c r="D117" s="45"/>
      <c r="AH117" s="14"/>
      <c r="AI117" s="14"/>
    </row>
    <row r="118" spans="4:35" ht="12" customHeight="1">
      <c r="D118" s="45"/>
      <c r="AH118" s="14"/>
      <c r="AI118" s="14"/>
    </row>
    <row r="119" spans="4:35" ht="12" customHeight="1">
      <c r="D119" s="45"/>
      <c r="AH119" s="14"/>
      <c r="AI119" s="14"/>
    </row>
    <row r="120" spans="4:35" ht="12" customHeight="1">
      <c r="D120" s="45"/>
      <c r="AH120" s="14"/>
      <c r="AI120" s="14"/>
    </row>
    <row r="121" spans="4:35" ht="12" customHeight="1">
      <c r="D121" s="45"/>
      <c r="AH121" s="14"/>
      <c r="AI121" s="14"/>
    </row>
    <row r="122" spans="4:35" ht="12" customHeight="1">
      <c r="D122" s="45"/>
      <c r="AH122" s="14"/>
      <c r="AI122" s="14"/>
    </row>
    <row r="123" spans="4:35" ht="12" customHeight="1">
      <c r="D123" s="45"/>
      <c r="AH123" s="14"/>
      <c r="AI123" s="14"/>
    </row>
    <row r="124" ht="12" customHeight="1">
      <c r="D124" s="45"/>
    </row>
    <row r="125" ht="12" customHeight="1">
      <c r="D125" s="45"/>
    </row>
    <row r="126" ht="12" customHeight="1">
      <c r="D126" s="45"/>
    </row>
    <row r="127" ht="12" customHeight="1">
      <c r="D127" s="45"/>
    </row>
    <row r="128" ht="12" customHeight="1">
      <c r="D128" s="45"/>
    </row>
    <row r="129" ht="12" customHeight="1">
      <c r="D129" s="59"/>
    </row>
    <row r="130" ht="12" customHeight="1">
      <c r="D130" s="59"/>
    </row>
    <row r="131" ht="12" customHeight="1">
      <c r="D131" s="59"/>
    </row>
    <row r="132" ht="12" customHeight="1">
      <c r="D132" s="59"/>
    </row>
    <row r="133" ht="12" customHeight="1">
      <c r="D133" s="59"/>
    </row>
    <row r="134" ht="12" customHeight="1">
      <c r="D134" s="51"/>
    </row>
    <row r="135" ht="12" customHeight="1">
      <c r="D135" s="51"/>
    </row>
    <row r="136" ht="12" customHeight="1">
      <c r="D136" s="51"/>
    </row>
    <row r="137" ht="12" customHeight="1">
      <c r="D137" s="59"/>
    </row>
    <row r="138" ht="12" customHeight="1">
      <c r="D138" s="51"/>
    </row>
    <row r="139" ht="12" customHeight="1">
      <c r="D139" s="51"/>
    </row>
    <row r="140" ht="12" customHeight="1">
      <c r="D140" s="51"/>
    </row>
    <row r="141" ht="12" customHeight="1">
      <c r="D141" s="59"/>
    </row>
    <row r="142" ht="12" customHeight="1">
      <c r="D142" s="59"/>
    </row>
    <row r="143" ht="12" customHeight="1">
      <c r="D143" s="59"/>
    </row>
    <row r="144" ht="12" customHeight="1">
      <c r="D144" s="59"/>
    </row>
    <row r="145" ht="12" customHeight="1">
      <c r="D145" s="59"/>
    </row>
    <row r="146" ht="12" customHeight="1">
      <c r="D146" s="59"/>
    </row>
    <row r="147" ht="12" customHeight="1">
      <c r="D147" s="59"/>
    </row>
    <row r="148" ht="12" customHeight="1">
      <c r="D148" s="59"/>
    </row>
    <row r="149" ht="12" customHeight="1">
      <c r="D149" s="59"/>
    </row>
    <row r="150" ht="12" customHeight="1">
      <c r="D150" s="59"/>
    </row>
    <row r="151" ht="12" customHeight="1">
      <c r="D151" s="59"/>
    </row>
    <row r="152" ht="12" customHeight="1">
      <c r="D152" s="59"/>
    </row>
    <row r="153" ht="12" customHeight="1">
      <c r="D153" s="59"/>
    </row>
    <row r="154" ht="12" customHeight="1">
      <c r="D154" s="59"/>
    </row>
    <row r="155" ht="12" customHeight="1">
      <c r="D155" s="59"/>
    </row>
    <row r="156" ht="12" customHeight="1">
      <c r="D156" s="59"/>
    </row>
    <row r="157" ht="12" customHeight="1">
      <c r="D157" s="59"/>
    </row>
    <row r="158" ht="12" customHeight="1">
      <c r="D158" s="59"/>
    </row>
    <row r="159" ht="12" customHeight="1">
      <c r="D159" s="59"/>
    </row>
    <row r="160" ht="12" customHeight="1">
      <c r="D160" s="59"/>
    </row>
    <row r="161" ht="12" customHeight="1">
      <c r="D161" s="59"/>
    </row>
    <row r="162" ht="12" customHeight="1">
      <c r="D162" s="14"/>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89:B89"/>
    <mergeCell ref="A90:B90"/>
    <mergeCell ref="A91:B91"/>
    <mergeCell ref="A63:B63"/>
    <mergeCell ref="A80:B80"/>
    <mergeCell ref="A102:B102"/>
    <mergeCell ref="A103:B103"/>
    <mergeCell ref="A104:B104"/>
    <mergeCell ref="A85:B85"/>
    <mergeCell ref="A86:B86"/>
    <mergeCell ref="A98:B98"/>
    <mergeCell ref="A99:B99"/>
    <mergeCell ref="A93:B93"/>
    <mergeCell ref="A92:B92"/>
    <mergeCell ref="A88:B88"/>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 sqref="A1"/>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4"/>
      <c r="D3" s="114"/>
    </row>
    <row r="9" ht="54" customHeight="1"/>
    <row r="10" spans="1:13" ht="12.75">
      <c r="A10" s="330" t="s">
        <v>620</v>
      </c>
      <c r="B10" s="330"/>
      <c r="C10" s="330"/>
      <c r="D10" s="330"/>
      <c r="E10" s="330"/>
      <c r="F10" s="330"/>
      <c r="G10" s="330"/>
      <c r="H10" s="330"/>
      <c r="I10" s="330"/>
      <c r="J10" s="330"/>
      <c r="K10" s="330"/>
      <c r="L10" s="330"/>
      <c r="M10" s="330"/>
    </row>
    <row r="11" spans="1:13" ht="12.75">
      <c r="A11" s="330"/>
      <c r="B11" s="330"/>
      <c r="C11" s="330"/>
      <c r="D11" s="330"/>
      <c r="E11" s="330"/>
      <c r="F11" s="330"/>
      <c r="G11" s="330"/>
      <c r="H11" s="330"/>
      <c r="I11" s="330"/>
      <c r="J11" s="330"/>
      <c r="K11" s="330"/>
      <c r="L11" s="330"/>
      <c r="M11" s="330"/>
    </row>
    <row r="12" spans="1:13" ht="58.5" customHeight="1">
      <c r="A12" s="330"/>
      <c r="B12" s="330"/>
      <c r="C12" s="330"/>
      <c r="D12" s="330"/>
      <c r="E12" s="330"/>
      <c r="F12" s="330"/>
      <c r="G12" s="330"/>
      <c r="H12" s="330"/>
      <c r="I12" s="330"/>
      <c r="J12" s="330"/>
      <c r="K12" s="330"/>
      <c r="L12" s="330"/>
      <c r="M12" s="330"/>
    </row>
    <row r="13" spans="4:13" ht="6" customHeight="1" thickBot="1">
      <c r="D13" s="115"/>
      <c r="E13" s="115"/>
      <c r="F13" s="116"/>
      <c r="G13" s="116"/>
      <c r="H13" s="116"/>
      <c r="I13" s="116"/>
      <c r="J13" s="116"/>
      <c r="K13" s="116"/>
      <c r="L13" s="116"/>
      <c r="M13" s="116"/>
    </row>
    <row r="14" ht="13.5" thickTop="1"/>
    <row r="29" ht="35.25">
      <c r="B29" s="117" t="s">
        <v>495</v>
      </c>
    </row>
    <row r="30" ht="26.25">
      <c r="B30" s="118" t="s">
        <v>604</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 sqref="A1"/>
    </sheetView>
  </sheetViews>
  <sheetFormatPr defaultColWidth="8.8515625" defaultRowHeight="12" customHeight="1"/>
  <cols>
    <col min="1" max="13" width="2.140625" style="311" customWidth="1"/>
    <col min="14" max="14" width="2.140625" style="312" customWidth="1"/>
    <col min="15" max="96" width="2.140625" style="311" customWidth="1"/>
    <col min="97" max="16384" width="8.8515625" style="311" customWidth="1"/>
  </cols>
  <sheetData>
    <row r="1" ht="12.75"/>
    <row r="2" spans="6:62" ht="27">
      <c r="F2" s="325"/>
      <c r="G2" s="325"/>
      <c r="H2" s="325"/>
      <c r="I2" s="325"/>
      <c r="J2" s="325"/>
      <c r="K2" s="325"/>
      <c r="L2" s="325"/>
      <c r="M2" s="325"/>
      <c r="N2" s="324"/>
      <c r="O2" s="395" t="s">
        <v>455</v>
      </c>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5"/>
      <c r="BJ2" s="395"/>
    </row>
    <row r="3" ht="12.75"/>
    <row r="4" spans="1:9" ht="13.5">
      <c r="A4" s="323"/>
      <c r="I4" s="323"/>
    </row>
    <row r="5" spans="2:14" ht="12.75">
      <c r="B5" s="322"/>
      <c r="C5" s="322"/>
      <c r="D5" s="322"/>
      <c r="E5" s="322"/>
      <c r="F5" s="322"/>
      <c r="G5" s="322"/>
      <c r="H5" s="315"/>
      <c r="J5" s="322"/>
      <c r="K5" s="322"/>
      <c r="L5" s="322"/>
      <c r="M5" s="322"/>
      <c r="N5" s="316"/>
    </row>
    <row r="6" spans="1:62" ht="12.75" customHeight="1">
      <c r="A6" s="401" t="s">
        <v>643</v>
      </c>
      <c r="B6" s="401"/>
      <c r="C6" s="401"/>
      <c r="D6" s="401"/>
      <c r="E6" s="401"/>
      <c r="F6" s="401"/>
      <c r="G6" s="401"/>
      <c r="H6" s="401"/>
      <c r="I6" s="401"/>
      <c r="J6" s="401"/>
      <c r="K6" s="401"/>
      <c r="L6" s="401"/>
      <c r="M6" s="401"/>
      <c r="N6" s="401"/>
      <c r="O6" s="401"/>
      <c r="P6" s="401"/>
      <c r="Q6" s="401"/>
      <c r="R6" s="321"/>
      <c r="S6" s="321"/>
      <c r="T6" s="321"/>
      <c r="U6" s="399" t="s">
        <v>642</v>
      </c>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B6" s="321"/>
      <c r="BC6" s="401" t="s">
        <v>641</v>
      </c>
      <c r="BD6" s="401"/>
      <c r="BE6" s="401"/>
      <c r="BF6" s="401"/>
      <c r="BG6" s="401"/>
      <c r="BH6" s="401"/>
      <c r="BI6" s="401"/>
      <c r="BJ6" s="401"/>
    </row>
    <row r="7" spans="1:62" ht="12.75">
      <c r="A7" s="401"/>
      <c r="B7" s="401"/>
      <c r="C7" s="401"/>
      <c r="D7" s="401"/>
      <c r="E7" s="401"/>
      <c r="F7" s="401"/>
      <c r="G7" s="401"/>
      <c r="H7" s="401"/>
      <c r="I7" s="401"/>
      <c r="J7" s="401"/>
      <c r="K7" s="401"/>
      <c r="L7" s="401"/>
      <c r="M7" s="401"/>
      <c r="N7" s="401"/>
      <c r="O7" s="401"/>
      <c r="P7" s="401"/>
      <c r="Q7" s="401"/>
      <c r="R7" s="321"/>
      <c r="S7" s="321"/>
      <c r="T7" s="321"/>
      <c r="U7" s="399"/>
      <c r="V7" s="399"/>
      <c r="W7" s="399"/>
      <c r="X7" s="399"/>
      <c r="Y7" s="399"/>
      <c r="Z7" s="399"/>
      <c r="AA7" s="399"/>
      <c r="AB7" s="399"/>
      <c r="AC7" s="399"/>
      <c r="AD7" s="399"/>
      <c r="AE7" s="399"/>
      <c r="AF7" s="399"/>
      <c r="AG7" s="399"/>
      <c r="AH7" s="399"/>
      <c r="AI7" s="399"/>
      <c r="AJ7" s="399"/>
      <c r="AK7" s="399"/>
      <c r="AL7" s="399"/>
      <c r="AM7" s="399"/>
      <c r="AN7" s="399"/>
      <c r="AO7" s="399"/>
      <c r="AP7" s="399"/>
      <c r="AQ7" s="399"/>
      <c r="AR7" s="399"/>
      <c r="AS7" s="399"/>
      <c r="AT7" s="399"/>
      <c r="AU7" s="399"/>
      <c r="AV7" s="399"/>
      <c r="AW7" s="399"/>
      <c r="AX7" s="399"/>
      <c r="AY7" s="399"/>
      <c r="AZ7" s="399"/>
      <c r="BA7" s="321"/>
      <c r="BB7" s="321"/>
      <c r="BC7" s="401"/>
      <c r="BD7" s="401"/>
      <c r="BE7" s="401"/>
      <c r="BF7" s="401"/>
      <c r="BG7" s="401"/>
      <c r="BH7" s="401"/>
      <c r="BI7" s="401"/>
      <c r="BJ7" s="401"/>
    </row>
    <row r="8" spans="1:62" ht="12.75">
      <c r="A8" s="401"/>
      <c r="B8" s="401"/>
      <c r="C8" s="401"/>
      <c r="D8" s="401"/>
      <c r="E8" s="401"/>
      <c r="F8" s="401"/>
      <c r="G8" s="401"/>
      <c r="H8" s="401"/>
      <c r="I8" s="401"/>
      <c r="J8" s="401"/>
      <c r="K8" s="401"/>
      <c r="L8" s="401"/>
      <c r="M8" s="401"/>
      <c r="N8" s="401"/>
      <c r="O8" s="401"/>
      <c r="P8" s="401"/>
      <c r="Q8" s="401"/>
      <c r="R8" s="321"/>
      <c r="S8" s="321"/>
      <c r="T8" s="321"/>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399"/>
      <c r="BA8" s="321"/>
      <c r="BB8" s="321"/>
      <c r="BC8" s="401"/>
      <c r="BD8" s="401"/>
      <c r="BE8" s="401"/>
      <c r="BF8" s="401"/>
      <c r="BG8" s="401"/>
      <c r="BH8" s="401"/>
      <c r="BI8" s="401"/>
      <c r="BJ8" s="401"/>
    </row>
    <row r="9" spans="1:62" ht="12.75" customHeight="1">
      <c r="A9" s="401"/>
      <c r="B9" s="401"/>
      <c r="C9" s="401"/>
      <c r="D9" s="401"/>
      <c r="E9" s="401"/>
      <c r="F9" s="401"/>
      <c r="G9" s="401"/>
      <c r="H9" s="401"/>
      <c r="I9" s="401"/>
      <c r="J9" s="401"/>
      <c r="K9" s="401"/>
      <c r="L9" s="401"/>
      <c r="M9" s="401"/>
      <c r="N9" s="401"/>
      <c r="O9" s="401"/>
      <c r="P9" s="401"/>
      <c r="Q9" s="401"/>
      <c r="R9" s="321"/>
      <c r="S9" s="321"/>
      <c r="T9" s="321"/>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399"/>
      <c r="AY9" s="399"/>
      <c r="AZ9" s="399"/>
      <c r="BA9" s="321"/>
      <c r="BB9" s="321"/>
      <c r="BC9" s="401"/>
      <c r="BD9" s="401"/>
      <c r="BE9" s="401"/>
      <c r="BF9" s="401"/>
      <c r="BG9" s="401"/>
      <c r="BH9" s="401"/>
      <c r="BI9" s="401"/>
      <c r="BJ9" s="401"/>
    </row>
    <row r="10" spans="1:62" ht="12.75">
      <c r="A10" s="401"/>
      <c r="B10" s="401"/>
      <c r="C10" s="401"/>
      <c r="D10" s="401"/>
      <c r="E10" s="401"/>
      <c r="F10" s="401"/>
      <c r="G10" s="401"/>
      <c r="H10" s="401"/>
      <c r="I10" s="401"/>
      <c r="J10" s="401"/>
      <c r="K10" s="401"/>
      <c r="L10" s="401"/>
      <c r="M10" s="401"/>
      <c r="N10" s="401"/>
      <c r="O10" s="401"/>
      <c r="P10" s="401"/>
      <c r="Q10" s="401"/>
      <c r="R10" s="321"/>
      <c r="S10" s="321"/>
      <c r="T10" s="321"/>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21"/>
      <c r="BB10" s="321"/>
      <c r="BC10" s="401"/>
      <c r="BD10" s="401"/>
      <c r="BE10" s="401"/>
      <c r="BF10" s="401"/>
      <c r="BG10" s="401"/>
      <c r="BH10" s="401"/>
      <c r="BI10" s="401"/>
      <c r="BJ10" s="401"/>
    </row>
    <row r="11" spans="1:62" ht="12.75" customHeight="1">
      <c r="A11" s="401"/>
      <c r="B11" s="401"/>
      <c r="C11" s="401"/>
      <c r="D11" s="401"/>
      <c r="E11" s="401"/>
      <c r="F11" s="401"/>
      <c r="G11" s="401"/>
      <c r="H11" s="401"/>
      <c r="I11" s="401"/>
      <c r="J11" s="401"/>
      <c r="K11" s="401"/>
      <c r="L11" s="401"/>
      <c r="M11" s="401"/>
      <c r="N11" s="401"/>
      <c r="O11" s="401"/>
      <c r="P11" s="401"/>
      <c r="Q11" s="401"/>
      <c r="R11" s="321"/>
      <c r="S11" s="322"/>
      <c r="T11" s="322"/>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21"/>
      <c r="BB11" s="321"/>
      <c r="BC11" s="401"/>
      <c r="BD11" s="401"/>
      <c r="BE11" s="401"/>
      <c r="BF11" s="401"/>
      <c r="BG11" s="401"/>
      <c r="BH11" s="401"/>
      <c r="BI11" s="401"/>
      <c r="BJ11" s="401"/>
    </row>
    <row r="12" spans="1:62" ht="12.75" customHeight="1">
      <c r="A12" s="397" t="s">
        <v>640</v>
      </c>
      <c r="B12" s="397"/>
      <c r="C12" s="397"/>
      <c r="D12" s="397"/>
      <c r="E12" s="397"/>
      <c r="F12" s="397"/>
      <c r="G12" s="397"/>
      <c r="H12" s="397"/>
      <c r="I12" s="397"/>
      <c r="J12" s="397"/>
      <c r="K12" s="397"/>
      <c r="L12" s="397"/>
      <c r="M12" s="397"/>
      <c r="N12" s="316"/>
      <c r="BA12" s="321"/>
      <c r="BB12" s="321"/>
      <c r="BC12" s="401"/>
      <c r="BD12" s="401"/>
      <c r="BE12" s="401"/>
      <c r="BF12" s="401"/>
      <c r="BG12" s="401"/>
      <c r="BH12" s="401"/>
      <c r="BI12" s="401"/>
      <c r="BJ12" s="401"/>
    </row>
    <row r="13" spans="1:62" ht="12.75" customHeight="1">
      <c r="A13" s="397"/>
      <c r="B13" s="397"/>
      <c r="C13" s="397"/>
      <c r="D13" s="397"/>
      <c r="E13" s="397"/>
      <c r="F13" s="397"/>
      <c r="G13" s="397"/>
      <c r="H13" s="397"/>
      <c r="I13" s="397"/>
      <c r="J13" s="397"/>
      <c r="K13" s="397"/>
      <c r="L13" s="397"/>
      <c r="M13" s="397"/>
      <c r="N13" s="316"/>
      <c r="BA13" s="321"/>
      <c r="BB13" s="321"/>
      <c r="BC13" s="401"/>
      <c r="BD13" s="401"/>
      <c r="BE13" s="401"/>
      <c r="BF13" s="401"/>
      <c r="BG13" s="401"/>
      <c r="BH13" s="401"/>
      <c r="BI13" s="401"/>
      <c r="BJ13" s="401"/>
    </row>
    <row r="14" spans="1:62" ht="12.75">
      <c r="A14" s="397"/>
      <c r="B14" s="397"/>
      <c r="C14" s="397"/>
      <c r="D14" s="397"/>
      <c r="E14" s="397"/>
      <c r="F14" s="397"/>
      <c r="G14" s="397"/>
      <c r="H14" s="397"/>
      <c r="I14" s="397"/>
      <c r="J14" s="397"/>
      <c r="K14" s="397"/>
      <c r="L14" s="397"/>
      <c r="M14" s="397"/>
      <c r="AZ14" s="318"/>
      <c r="BA14" s="316"/>
      <c r="BB14" s="316"/>
      <c r="BC14" s="401"/>
      <c r="BD14" s="401"/>
      <c r="BE14" s="401"/>
      <c r="BF14" s="401"/>
      <c r="BG14" s="401"/>
      <c r="BH14" s="401"/>
      <c r="BI14" s="401"/>
      <c r="BJ14" s="401"/>
    </row>
    <row r="15" spans="1:62" ht="13.5" customHeight="1">
      <c r="A15" s="397"/>
      <c r="B15" s="397"/>
      <c r="C15" s="397"/>
      <c r="D15" s="397"/>
      <c r="E15" s="397"/>
      <c r="F15" s="397"/>
      <c r="G15" s="397"/>
      <c r="H15" s="397"/>
      <c r="I15" s="397"/>
      <c r="J15" s="397"/>
      <c r="K15" s="397"/>
      <c r="L15" s="397"/>
      <c r="M15" s="397"/>
      <c r="AZ15" s="318"/>
      <c r="BA15" s="316"/>
      <c r="BB15" s="316"/>
      <c r="BC15" s="401"/>
      <c r="BD15" s="401"/>
      <c r="BE15" s="401"/>
      <c r="BF15" s="401"/>
      <c r="BG15" s="401"/>
      <c r="BH15" s="401"/>
      <c r="BI15" s="401"/>
      <c r="BJ15" s="401"/>
    </row>
    <row r="16" spans="1:62" ht="12.75">
      <c r="A16" s="397"/>
      <c r="B16" s="397"/>
      <c r="C16" s="397"/>
      <c r="D16" s="397"/>
      <c r="E16" s="397"/>
      <c r="F16" s="397"/>
      <c r="G16" s="397"/>
      <c r="H16" s="397"/>
      <c r="I16" s="397"/>
      <c r="J16" s="397"/>
      <c r="K16" s="397"/>
      <c r="L16" s="397"/>
      <c r="M16" s="397"/>
      <c r="N16" s="316"/>
      <c r="AZ16" s="318"/>
      <c r="BA16" s="316"/>
      <c r="BB16" s="316"/>
      <c r="BC16" s="321"/>
      <c r="BD16" s="321"/>
      <c r="BE16" s="321"/>
      <c r="BF16" s="321"/>
      <c r="BG16" s="321"/>
      <c r="BH16" s="321"/>
      <c r="BI16" s="321"/>
      <c r="BJ16" s="321"/>
    </row>
    <row r="17" spans="1:62" ht="12.75">
      <c r="A17" s="397"/>
      <c r="B17" s="397"/>
      <c r="C17" s="397"/>
      <c r="D17" s="397"/>
      <c r="E17" s="397"/>
      <c r="F17" s="397"/>
      <c r="G17" s="397"/>
      <c r="H17" s="397"/>
      <c r="I17" s="397"/>
      <c r="J17" s="397"/>
      <c r="K17" s="397"/>
      <c r="L17" s="397"/>
      <c r="M17" s="397"/>
      <c r="N17" s="316"/>
      <c r="AZ17" s="318"/>
      <c r="BA17" s="316"/>
      <c r="BB17" s="316"/>
      <c r="BC17" s="316"/>
      <c r="BD17" s="316"/>
      <c r="BE17" s="316"/>
      <c r="BF17" s="316"/>
      <c r="BG17" s="316"/>
      <c r="BH17" s="316"/>
      <c r="BI17" s="316"/>
      <c r="BJ17" s="316"/>
    </row>
    <row r="18" spans="1:62" ht="12.75">
      <c r="A18" s="397"/>
      <c r="B18" s="397"/>
      <c r="C18" s="397"/>
      <c r="D18" s="397"/>
      <c r="E18" s="397"/>
      <c r="F18" s="397"/>
      <c r="G18" s="397"/>
      <c r="H18" s="397"/>
      <c r="I18" s="397"/>
      <c r="J18" s="397"/>
      <c r="K18" s="397"/>
      <c r="L18" s="397"/>
      <c r="M18" s="397"/>
      <c r="N18" s="316"/>
      <c r="AZ18" s="318"/>
      <c r="BA18" s="316"/>
      <c r="BB18" s="316"/>
      <c r="BC18" s="398" t="s">
        <v>639</v>
      </c>
      <c r="BD18" s="398"/>
      <c r="BE18" s="398"/>
      <c r="BF18" s="398"/>
      <c r="BG18" s="398"/>
      <c r="BH18" s="398"/>
      <c r="BI18" s="398"/>
      <c r="BJ18" s="398"/>
    </row>
    <row r="19" spans="1:62" ht="12.75" customHeight="1">
      <c r="A19" s="397"/>
      <c r="B19" s="397"/>
      <c r="C19" s="397"/>
      <c r="D19" s="397"/>
      <c r="E19" s="397"/>
      <c r="F19" s="397"/>
      <c r="G19" s="397"/>
      <c r="H19" s="397"/>
      <c r="I19" s="397"/>
      <c r="J19" s="397"/>
      <c r="K19" s="397"/>
      <c r="L19" s="397"/>
      <c r="M19" s="397"/>
      <c r="N19" s="316"/>
      <c r="AZ19" s="318"/>
      <c r="BA19" s="316"/>
      <c r="BB19" s="316"/>
      <c r="BC19" s="398"/>
      <c r="BD19" s="398"/>
      <c r="BE19" s="398"/>
      <c r="BF19" s="398"/>
      <c r="BG19" s="398"/>
      <c r="BH19" s="398"/>
      <c r="BI19" s="398"/>
      <c r="BJ19" s="398"/>
    </row>
    <row r="20" spans="1:62" ht="12.75" customHeight="1">
      <c r="A20" s="397"/>
      <c r="B20" s="397"/>
      <c r="C20" s="397"/>
      <c r="D20" s="397"/>
      <c r="E20" s="397"/>
      <c r="F20" s="397"/>
      <c r="G20" s="397"/>
      <c r="H20" s="397"/>
      <c r="I20" s="397"/>
      <c r="J20" s="397"/>
      <c r="K20" s="397"/>
      <c r="L20" s="397"/>
      <c r="M20" s="397"/>
      <c r="N20" s="316"/>
      <c r="BB20" s="316"/>
      <c r="BC20" s="398"/>
      <c r="BD20" s="398"/>
      <c r="BE20" s="398"/>
      <c r="BF20" s="398"/>
      <c r="BG20" s="398"/>
      <c r="BH20" s="398"/>
      <c r="BI20" s="398"/>
      <c r="BJ20" s="398"/>
    </row>
    <row r="21" spans="1:62" ht="12.75" customHeight="1">
      <c r="A21" s="397"/>
      <c r="B21" s="397"/>
      <c r="C21" s="397"/>
      <c r="D21" s="397"/>
      <c r="E21" s="397"/>
      <c r="F21" s="397"/>
      <c r="G21" s="397"/>
      <c r="H21" s="397"/>
      <c r="I21" s="397"/>
      <c r="J21" s="397"/>
      <c r="K21" s="397"/>
      <c r="L21" s="397"/>
      <c r="M21" s="397"/>
      <c r="N21" s="316"/>
      <c r="BA21" s="316"/>
      <c r="BB21" s="316"/>
      <c r="BC21" s="398"/>
      <c r="BD21" s="398"/>
      <c r="BE21" s="398"/>
      <c r="BF21" s="398"/>
      <c r="BG21" s="398"/>
      <c r="BH21" s="398"/>
      <c r="BI21" s="398"/>
      <c r="BJ21" s="398"/>
    </row>
    <row r="22" spans="1:62" ht="12.75">
      <c r="A22" s="397"/>
      <c r="B22" s="397"/>
      <c r="C22" s="397"/>
      <c r="D22" s="397"/>
      <c r="E22" s="397"/>
      <c r="F22" s="397"/>
      <c r="G22" s="397"/>
      <c r="H22" s="397"/>
      <c r="I22" s="397"/>
      <c r="J22" s="397"/>
      <c r="K22" s="397"/>
      <c r="L22" s="397"/>
      <c r="M22" s="397"/>
      <c r="N22" s="316"/>
      <c r="P22" s="321"/>
      <c r="AZ22" s="318"/>
      <c r="BA22" s="316"/>
      <c r="BB22" s="316"/>
      <c r="BC22" s="398"/>
      <c r="BD22" s="398"/>
      <c r="BE22" s="398"/>
      <c r="BF22" s="398"/>
      <c r="BG22" s="398"/>
      <c r="BH22" s="398"/>
      <c r="BI22" s="398"/>
      <c r="BJ22" s="398"/>
    </row>
    <row r="23" spans="1:62" ht="12.75">
      <c r="A23" s="397"/>
      <c r="B23" s="397"/>
      <c r="C23" s="397"/>
      <c r="D23" s="397"/>
      <c r="E23" s="397"/>
      <c r="F23" s="397"/>
      <c r="G23" s="397"/>
      <c r="H23" s="397"/>
      <c r="I23" s="397"/>
      <c r="J23" s="397"/>
      <c r="K23" s="397"/>
      <c r="L23" s="397"/>
      <c r="M23" s="397"/>
      <c r="N23" s="316"/>
      <c r="P23" s="320"/>
      <c r="AZ23" s="318"/>
      <c r="BA23" s="316"/>
      <c r="BB23" s="316"/>
      <c r="BC23" s="398"/>
      <c r="BD23" s="398"/>
      <c r="BE23" s="398"/>
      <c r="BF23" s="398"/>
      <c r="BG23" s="398"/>
      <c r="BH23" s="398"/>
      <c r="BI23" s="398"/>
      <c r="BJ23" s="398"/>
    </row>
    <row r="24" spans="1:62" ht="12.75">
      <c r="A24" s="397"/>
      <c r="B24" s="397"/>
      <c r="C24" s="397"/>
      <c r="D24" s="397"/>
      <c r="E24" s="397"/>
      <c r="F24" s="397"/>
      <c r="G24" s="397"/>
      <c r="H24" s="397"/>
      <c r="I24" s="397"/>
      <c r="J24" s="397"/>
      <c r="K24" s="397"/>
      <c r="L24" s="397"/>
      <c r="M24" s="397"/>
      <c r="N24" s="316"/>
      <c r="P24" s="314"/>
      <c r="AZ24" s="318"/>
      <c r="BA24" s="316"/>
      <c r="BB24" s="316"/>
      <c r="BC24" s="398"/>
      <c r="BD24" s="398"/>
      <c r="BE24" s="398"/>
      <c r="BF24" s="398"/>
      <c r="BG24" s="398"/>
      <c r="BH24" s="398"/>
      <c r="BI24" s="398"/>
      <c r="BJ24" s="398"/>
    </row>
    <row r="25" spans="1:62" ht="12.75">
      <c r="A25" s="397"/>
      <c r="B25" s="397"/>
      <c r="C25" s="397"/>
      <c r="D25" s="397"/>
      <c r="E25" s="397"/>
      <c r="F25" s="397"/>
      <c r="G25" s="397"/>
      <c r="H25" s="397"/>
      <c r="I25" s="397"/>
      <c r="J25" s="397"/>
      <c r="K25" s="397"/>
      <c r="L25" s="397"/>
      <c r="M25" s="397"/>
      <c r="N25" s="316"/>
      <c r="P25" s="314"/>
      <c r="AZ25" s="318"/>
      <c r="BA25" s="316"/>
      <c r="BB25" s="316"/>
      <c r="BC25" s="398"/>
      <c r="BD25" s="398"/>
      <c r="BE25" s="398"/>
      <c r="BF25" s="398"/>
      <c r="BG25" s="398"/>
      <c r="BH25" s="398"/>
      <c r="BI25" s="398"/>
      <c r="BJ25" s="398"/>
    </row>
    <row r="26" spans="1:62" ht="12.75">
      <c r="A26" s="319"/>
      <c r="B26" s="319"/>
      <c r="C26" s="319"/>
      <c r="D26" s="319"/>
      <c r="E26" s="319"/>
      <c r="F26" s="319"/>
      <c r="G26" s="319"/>
      <c r="H26" s="319"/>
      <c r="I26" s="319"/>
      <c r="J26" s="319"/>
      <c r="K26" s="319"/>
      <c r="L26" s="319"/>
      <c r="M26" s="319"/>
      <c r="N26" s="316"/>
      <c r="AZ26" s="318"/>
      <c r="BA26" s="316"/>
      <c r="BB26" s="316"/>
      <c r="BC26" s="398"/>
      <c r="BD26" s="398"/>
      <c r="BE26" s="398"/>
      <c r="BF26" s="398"/>
      <c r="BG26" s="398"/>
      <c r="BH26" s="398"/>
      <c r="BI26" s="398"/>
      <c r="BJ26" s="398"/>
    </row>
    <row r="27" spans="1:62" ht="12.75">
      <c r="A27" s="396" t="s">
        <v>638</v>
      </c>
      <c r="B27" s="396"/>
      <c r="C27" s="396"/>
      <c r="D27" s="396"/>
      <c r="E27" s="396"/>
      <c r="F27" s="396"/>
      <c r="G27" s="396"/>
      <c r="H27" s="396"/>
      <c r="I27" s="396"/>
      <c r="J27" s="396"/>
      <c r="K27" s="396"/>
      <c r="L27" s="396"/>
      <c r="M27" s="396"/>
      <c r="N27" s="316"/>
      <c r="AZ27" s="318"/>
      <c r="BA27" s="316"/>
      <c r="BB27" s="316"/>
      <c r="BC27" s="398"/>
      <c r="BD27" s="398"/>
      <c r="BE27" s="398"/>
      <c r="BF27" s="398"/>
      <c r="BG27" s="398"/>
      <c r="BH27" s="398"/>
      <c r="BI27" s="398"/>
      <c r="BJ27" s="398"/>
    </row>
    <row r="28" spans="1:14" ht="12.75">
      <c r="A28" s="396"/>
      <c r="B28" s="396"/>
      <c r="C28" s="396"/>
      <c r="D28" s="396"/>
      <c r="E28" s="396"/>
      <c r="F28" s="396"/>
      <c r="G28" s="396"/>
      <c r="H28" s="396"/>
      <c r="I28" s="396"/>
      <c r="J28" s="396"/>
      <c r="K28" s="396"/>
      <c r="L28" s="396"/>
      <c r="M28" s="396"/>
      <c r="N28" s="316"/>
    </row>
    <row r="29" spans="1:14" ht="12.75">
      <c r="A29" s="396"/>
      <c r="B29" s="396"/>
      <c r="C29" s="396"/>
      <c r="D29" s="396"/>
      <c r="E29" s="396"/>
      <c r="F29" s="396"/>
      <c r="G29" s="396"/>
      <c r="H29" s="396"/>
      <c r="I29" s="396"/>
      <c r="J29" s="396"/>
      <c r="K29" s="396"/>
      <c r="L29" s="396"/>
      <c r="M29" s="396"/>
      <c r="N29" s="316"/>
    </row>
    <row r="30" spans="1:62" ht="12.75" customHeight="1">
      <c r="A30" s="396"/>
      <c r="B30" s="396"/>
      <c r="C30" s="396"/>
      <c r="D30" s="396"/>
      <c r="E30" s="396"/>
      <c r="F30" s="396"/>
      <c r="G30" s="396"/>
      <c r="H30" s="396"/>
      <c r="I30" s="396"/>
      <c r="J30" s="396"/>
      <c r="K30" s="396"/>
      <c r="L30" s="396"/>
      <c r="M30" s="396"/>
      <c r="N30" s="316"/>
      <c r="P30" s="315"/>
      <c r="Q30" s="398" t="s">
        <v>637</v>
      </c>
      <c r="R30" s="398"/>
      <c r="S30" s="398"/>
      <c r="T30" s="398"/>
      <c r="U30" s="398"/>
      <c r="V30" s="398"/>
      <c r="W30" s="398"/>
      <c r="X30" s="398"/>
      <c r="Y30" s="398"/>
      <c r="Z30" s="398"/>
      <c r="AA30" s="398"/>
      <c r="AB30" s="398"/>
      <c r="AC30" s="398"/>
      <c r="AD30" s="398"/>
      <c r="AE30" s="398"/>
      <c r="AF30" s="398"/>
      <c r="AG30" s="398"/>
      <c r="AH30" s="398"/>
      <c r="AI30" s="314"/>
      <c r="AJ30" s="314"/>
      <c r="AK30" s="398" t="s">
        <v>636</v>
      </c>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row>
    <row r="31" spans="1:62" ht="12.75">
      <c r="A31" s="396"/>
      <c r="B31" s="396"/>
      <c r="C31" s="396"/>
      <c r="D31" s="396"/>
      <c r="E31" s="396"/>
      <c r="F31" s="396"/>
      <c r="G31" s="396"/>
      <c r="H31" s="396"/>
      <c r="I31" s="396"/>
      <c r="J31" s="396"/>
      <c r="K31" s="396"/>
      <c r="L31" s="396"/>
      <c r="M31" s="396"/>
      <c r="N31" s="316"/>
      <c r="O31" s="315"/>
      <c r="P31" s="315"/>
      <c r="Q31" s="398"/>
      <c r="R31" s="398"/>
      <c r="S31" s="398"/>
      <c r="T31" s="398"/>
      <c r="U31" s="398"/>
      <c r="V31" s="398"/>
      <c r="W31" s="398"/>
      <c r="X31" s="398"/>
      <c r="Y31" s="398"/>
      <c r="Z31" s="398"/>
      <c r="AA31" s="398"/>
      <c r="AB31" s="398"/>
      <c r="AC31" s="398"/>
      <c r="AD31" s="398"/>
      <c r="AE31" s="398"/>
      <c r="AF31" s="398"/>
      <c r="AG31" s="398"/>
      <c r="AH31" s="398"/>
      <c r="AI31" s="314"/>
      <c r="AJ31" s="314"/>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row>
    <row r="32" spans="1:62" ht="13.5" customHeight="1">
      <c r="A32" s="396"/>
      <c r="B32" s="396"/>
      <c r="C32" s="396"/>
      <c r="D32" s="396"/>
      <c r="E32" s="396"/>
      <c r="F32" s="396"/>
      <c r="G32" s="396"/>
      <c r="H32" s="396"/>
      <c r="I32" s="396"/>
      <c r="J32" s="396"/>
      <c r="K32" s="396"/>
      <c r="L32" s="396"/>
      <c r="M32" s="396"/>
      <c r="N32" s="316"/>
      <c r="O32" s="315"/>
      <c r="P32" s="315"/>
      <c r="Q32" s="398"/>
      <c r="R32" s="398"/>
      <c r="S32" s="398"/>
      <c r="T32" s="398"/>
      <c r="U32" s="398"/>
      <c r="V32" s="398"/>
      <c r="W32" s="398"/>
      <c r="X32" s="398"/>
      <c r="Y32" s="398"/>
      <c r="Z32" s="398"/>
      <c r="AA32" s="398"/>
      <c r="AB32" s="398"/>
      <c r="AC32" s="398"/>
      <c r="AD32" s="398"/>
      <c r="AE32" s="398"/>
      <c r="AF32" s="398"/>
      <c r="AG32" s="398"/>
      <c r="AH32" s="398"/>
      <c r="AI32" s="314"/>
      <c r="AJ32" s="314"/>
      <c r="AK32" s="398"/>
      <c r="AL32" s="398"/>
      <c r="AM32" s="398"/>
      <c r="AN32" s="398"/>
      <c r="AO32" s="398"/>
      <c r="AP32" s="398"/>
      <c r="AQ32" s="398"/>
      <c r="AR32" s="398"/>
      <c r="AS32" s="398"/>
      <c r="AT32" s="398"/>
      <c r="AU32" s="398"/>
      <c r="AV32" s="398"/>
      <c r="AW32" s="398"/>
      <c r="AX32" s="398"/>
      <c r="AY32" s="398"/>
      <c r="AZ32" s="398"/>
      <c r="BA32" s="398"/>
      <c r="BB32" s="398"/>
      <c r="BC32" s="398"/>
      <c r="BD32" s="398"/>
      <c r="BE32" s="398"/>
      <c r="BF32" s="398"/>
      <c r="BG32" s="398"/>
      <c r="BH32" s="398"/>
      <c r="BI32" s="398"/>
      <c r="BJ32" s="398"/>
    </row>
    <row r="33" spans="1:62" ht="13.5" customHeight="1">
      <c r="A33" s="317"/>
      <c r="B33" s="317"/>
      <c r="C33" s="317"/>
      <c r="D33" s="317"/>
      <c r="E33" s="317"/>
      <c r="F33" s="317"/>
      <c r="G33" s="317"/>
      <c r="H33" s="317"/>
      <c r="I33" s="317"/>
      <c r="J33" s="317"/>
      <c r="K33" s="317"/>
      <c r="L33" s="317"/>
      <c r="M33" s="317"/>
      <c r="N33" s="316"/>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5"/>
      <c r="BH33" s="315"/>
      <c r="BI33" s="314"/>
      <c r="BJ33" s="314"/>
    </row>
    <row r="34" spans="1:62" ht="9" customHeight="1">
      <c r="A34" s="400" t="s">
        <v>635</v>
      </c>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row>
    <row r="35" spans="1:62" ht="12.75" customHeight="1">
      <c r="A35" s="400"/>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row>
    <row r="36" spans="1:62" ht="12.75">
      <c r="A36" s="400"/>
      <c r="B36" s="400"/>
      <c r="C36" s="400"/>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row>
    <row r="37" spans="1:62" ht="13.5" customHeight="1">
      <c r="A37" s="400"/>
      <c r="B37" s="400"/>
      <c r="C37" s="400"/>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row>
    <row r="38" spans="1:62" ht="12.75">
      <c r="A38" s="400"/>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row>
    <row r="39" spans="1:62" ht="12.75">
      <c r="A39" s="400"/>
      <c r="B39" s="400"/>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row>
    <row r="40" spans="1:62" ht="12.75">
      <c r="A40" s="40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row>
    <row r="41" ht="12.75"/>
    <row r="42" ht="12.75"/>
    <row r="43" ht="12.75"/>
    <row r="44" ht="12.75"/>
    <row r="45" ht="12.75"/>
    <row r="46" ht="12.75"/>
    <row r="47" ht="12.75">
      <c r="A47" s="313"/>
    </row>
    <row r="48" ht="12.75">
      <c r="A48" s="313"/>
    </row>
    <row r="49" ht="12.75">
      <c r="A49" s="313"/>
    </row>
    <row r="50" ht="12.75">
      <c r="A50" s="313"/>
    </row>
    <row r="51" ht="12.75">
      <c r="A51" s="313"/>
    </row>
    <row r="52" ht="12.75"/>
    <row r="53" ht="12.75"/>
    <row r="54" ht="12.75"/>
    <row r="55" ht="12.75"/>
  </sheetData>
  <sheetProtection/>
  <mergeCells count="10">
    <mergeCell ref="A34:BJ40"/>
    <mergeCell ref="A6:Q11"/>
    <mergeCell ref="Q30:AH32"/>
    <mergeCell ref="BC6:BJ15"/>
    <mergeCell ref="O2:BJ2"/>
    <mergeCell ref="A27:M32"/>
    <mergeCell ref="A12:M25"/>
    <mergeCell ref="AK30:BJ32"/>
    <mergeCell ref="U6:AZ11"/>
    <mergeCell ref="BC18:BJ27"/>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8.xml><?xml version="1.0" encoding="utf-8"?>
<worksheet xmlns="http://schemas.openxmlformats.org/spreadsheetml/2006/main" xmlns:r="http://schemas.openxmlformats.org/officeDocument/2006/relationships">
  <sheetPr>
    <tabColor indexed="48"/>
  </sheetPr>
  <dimension ref="A1:AD480"/>
  <sheetViews>
    <sheetView showGridLines="0" zoomScaleSheetLayoutView="100" zoomScalePageLayoutView="0" workbookViewId="0" topLeftCell="A1">
      <selection activeCell="W281" sqref="W281:W283"/>
    </sheetView>
  </sheetViews>
  <sheetFormatPr defaultColWidth="9.140625" defaultRowHeight="12.75"/>
  <cols>
    <col min="1" max="1" width="2.57421875" style="70" customWidth="1"/>
    <col min="2" max="2" width="18.421875" style="71" customWidth="1"/>
    <col min="3" max="3" width="10.28125" style="26" customWidth="1"/>
    <col min="4" max="4" width="16.421875" style="72" customWidth="1"/>
    <col min="5" max="5" width="4.140625" style="83" customWidth="1"/>
    <col min="6" max="6" width="2.140625" style="95" customWidth="1"/>
    <col min="7" max="7" width="2.140625" style="94" customWidth="1"/>
    <col min="8" max="8" width="2.140625" style="95" customWidth="1"/>
    <col min="9" max="9" width="2.140625" style="94" customWidth="1"/>
    <col min="10" max="10" width="2.140625" style="95" customWidth="1"/>
    <col min="11" max="11" width="2.140625" style="83" customWidth="1"/>
    <col min="12" max="13" width="2.140625" style="94" customWidth="1"/>
    <col min="14" max="14" width="4.421875" style="83" customWidth="1"/>
    <col min="15" max="15" width="4.7109375" style="94" customWidth="1"/>
    <col min="16" max="19" width="2.140625" style="94" customWidth="1"/>
    <col min="20" max="20" width="2.140625" style="83" customWidth="1"/>
    <col min="21" max="21" width="2.140625" style="94" customWidth="1"/>
    <col min="22" max="22" width="5.28125" style="73" bestFit="1" customWidth="1"/>
    <col min="23" max="23" width="7.28125" style="73" bestFit="1" customWidth="1"/>
    <col min="24" max="24" width="5.28125" style="73" bestFit="1" customWidth="1"/>
    <col min="25" max="25" width="5.57421875" style="73" bestFit="1" customWidth="1"/>
    <col min="26" max="26" width="5.7109375" style="73" bestFit="1" customWidth="1"/>
    <col min="27" max="27" width="5.57421875" style="73" bestFit="1" customWidth="1"/>
    <col min="28" max="28" width="6.57421875" style="73" bestFit="1" customWidth="1"/>
    <col min="29" max="29" width="5.57421875" style="73" bestFit="1" customWidth="1"/>
    <col min="30" max="16384" width="9.140625" style="73" customWidth="1"/>
  </cols>
  <sheetData>
    <row r="1" spans="5:21" ht="20.25" customHeight="1">
      <c r="E1" s="414" t="s">
        <v>607</v>
      </c>
      <c r="F1" s="414"/>
      <c r="G1" s="414"/>
      <c r="H1" s="414"/>
      <c r="I1" s="414"/>
      <c r="J1" s="414"/>
      <c r="K1" s="414"/>
      <c r="L1" s="414"/>
      <c r="M1" s="414"/>
      <c r="N1" s="414"/>
      <c r="O1" s="414"/>
      <c r="P1" s="414"/>
      <c r="Q1" s="414"/>
      <c r="R1" s="414"/>
      <c r="S1" s="414"/>
      <c r="T1" s="414"/>
      <c r="U1" s="414"/>
    </row>
    <row r="2" spans="1:21" s="75" customFormat="1" ht="21" customHeight="1">
      <c r="A2" s="70"/>
      <c r="B2" s="74"/>
      <c r="C2" s="105"/>
      <c r="D2" s="74"/>
      <c r="E2" s="415" t="s">
        <v>620</v>
      </c>
      <c r="F2" s="416"/>
      <c r="G2" s="416"/>
      <c r="H2" s="416"/>
      <c r="I2" s="416"/>
      <c r="J2" s="416"/>
      <c r="K2" s="416"/>
      <c r="L2" s="416"/>
      <c r="M2" s="416"/>
      <c r="N2" s="416"/>
      <c r="O2" s="416"/>
      <c r="P2" s="416"/>
      <c r="Q2" s="416"/>
      <c r="R2" s="416"/>
      <c r="S2" s="416"/>
      <c r="T2" s="416"/>
      <c r="U2" s="416"/>
    </row>
    <row r="3" spans="2:29" ht="12.75">
      <c r="B3" s="74"/>
      <c r="C3" s="105"/>
      <c r="D3" s="76"/>
      <c r="E3" s="402" t="s">
        <v>382</v>
      </c>
      <c r="F3" s="402"/>
      <c r="G3" s="402"/>
      <c r="H3" s="402"/>
      <c r="I3" s="402"/>
      <c r="J3" s="402"/>
      <c r="K3" s="402"/>
      <c r="L3" s="402"/>
      <c r="M3" s="132"/>
      <c r="N3" s="402" t="s">
        <v>383</v>
      </c>
      <c r="O3" s="402"/>
      <c r="P3" s="402"/>
      <c r="Q3" s="402"/>
      <c r="R3" s="402"/>
      <c r="S3" s="402"/>
      <c r="T3" s="402"/>
      <c r="U3" s="402"/>
      <c r="V3" s="402" t="s">
        <v>653</v>
      </c>
      <c r="W3" s="402"/>
      <c r="X3" s="402"/>
      <c r="Y3" s="402"/>
      <c r="Z3" s="402"/>
      <c r="AA3" s="402"/>
      <c r="AB3" s="402"/>
      <c r="AC3" s="402"/>
    </row>
    <row r="4" spans="1:29" s="78" customFormat="1" ht="23.25" customHeight="1">
      <c r="A4" s="70"/>
      <c r="B4" s="77"/>
      <c r="C4" s="105"/>
      <c r="D4" s="77"/>
      <c r="E4" s="403" t="s">
        <v>619</v>
      </c>
      <c r="F4" s="404"/>
      <c r="G4" s="405" t="s">
        <v>618</v>
      </c>
      <c r="H4" s="406"/>
      <c r="I4" s="405" t="s">
        <v>114</v>
      </c>
      <c r="J4" s="406"/>
      <c r="K4" s="406" t="s">
        <v>617</v>
      </c>
      <c r="L4" s="406"/>
      <c r="M4" s="7"/>
      <c r="N4" s="403" t="s">
        <v>619</v>
      </c>
      <c r="O4" s="404"/>
      <c r="P4" s="405" t="s">
        <v>618</v>
      </c>
      <c r="Q4" s="406"/>
      <c r="R4" s="405" t="s">
        <v>114</v>
      </c>
      <c r="S4" s="406"/>
      <c r="T4" s="406" t="s">
        <v>617</v>
      </c>
      <c r="U4" s="406"/>
      <c r="V4" s="403" t="s">
        <v>619</v>
      </c>
      <c r="W4" s="404"/>
      <c r="X4" s="405" t="s">
        <v>618</v>
      </c>
      <c r="Y4" s="406"/>
      <c r="Z4" s="405" t="s">
        <v>114</v>
      </c>
      <c r="AA4" s="406"/>
      <c r="AB4" s="406" t="s">
        <v>617</v>
      </c>
      <c r="AC4" s="406"/>
    </row>
    <row r="5" spans="1:29" s="80" customFormat="1" ht="9" customHeight="1">
      <c r="A5" s="70"/>
      <c r="B5" s="231"/>
      <c r="C5" s="143" t="s">
        <v>225</v>
      </c>
      <c r="D5" s="144" t="s">
        <v>384</v>
      </c>
      <c r="E5" s="232" t="s">
        <v>385</v>
      </c>
      <c r="F5" s="233" t="s">
        <v>217</v>
      </c>
      <c r="G5" s="234" t="s">
        <v>385</v>
      </c>
      <c r="H5" s="235" t="s">
        <v>217</v>
      </c>
      <c r="I5" s="236" t="s">
        <v>385</v>
      </c>
      <c r="J5" s="235" t="s">
        <v>217</v>
      </c>
      <c r="K5" s="236" t="s">
        <v>385</v>
      </c>
      <c r="L5" s="237" t="s">
        <v>217</v>
      </c>
      <c r="M5" s="133"/>
      <c r="N5" s="232" t="s">
        <v>385</v>
      </c>
      <c r="O5" s="238" t="s">
        <v>217</v>
      </c>
      <c r="P5" s="234" t="s">
        <v>385</v>
      </c>
      <c r="Q5" s="235" t="s">
        <v>217</v>
      </c>
      <c r="R5" s="236" t="s">
        <v>385</v>
      </c>
      <c r="S5" s="237" t="s">
        <v>217</v>
      </c>
      <c r="T5" s="236" t="s">
        <v>385</v>
      </c>
      <c r="U5" s="237" t="s">
        <v>217</v>
      </c>
      <c r="V5" s="232" t="s">
        <v>385</v>
      </c>
      <c r="W5" s="238" t="s">
        <v>217</v>
      </c>
      <c r="X5" s="234" t="s">
        <v>385</v>
      </c>
      <c r="Y5" s="235" t="s">
        <v>217</v>
      </c>
      <c r="Z5" s="236" t="s">
        <v>385</v>
      </c>
      <c r="AA5" s="237" t="s">
        <v>217</v>
      </c>
      <c r="AB5" s="236" t="s">
        <v>385</v>
      </c>
      <c r="AC5" s="237" t="s">
        <v>217</v>
      </c>
    </row>
    <row r="6" spans="1:29" ht="12" customHeight="1">
      <c r="A6" s="81" t="s">
        <v>386</v>
      </c>
      <c r="B6" s="408" t="s">
        <v>387</v>
      </c>
      <c r="C6" s="411" t="s">
        <v>4</v>
      </c>
      <c r="D6" s="147" t="s">
        <v>388</v>
      </c>
      <c r="E6" s="183">
        <v>14</v>
      </c>
      <c r="F6" s="209">
        <v>0.09556285496948648</v>
      </c>
      <c r="G6" s="252">
        <v>126</v>
      </c>
      <c r="H6" s="218">
        <v>0.044641882305034825</v>
      </c>
      <c r="I6" s="140">
        <v>374</v>
      </c>
      <c r="J6" s="218">
        <v>0.025002606950790117</v>
      </c>
      <c r="K6" s="140">
        <v>4923</v>
      </c>
      <c r="L6" s="218">
        <v>0.032848475044506255</v>
      </c>
      <c r="M6" s="82"/>
      <c r="N6" s="183">
        <v>7</v>
      </c>
      <c r="O6" s="209">
        <v>0.028994790620800456</v>
      </c>
      <c r="P6" s="252">
        <v>81</v>
      </c>
      <c r="Q6" s="218">
        <v>0.022431621961441762</v>
      </c>
      <c r="R6" s="140">
        <v>222</v>
      </c>
      <c r="S6" s="218">
        <v>0.013028093696006387</v>
      </c>
      <c r="T6" s="140">
        <v>3540</v>
      </c>
      <c r="U6" s="218">
        <v>0.020062303944899967</v>
      </c>
      <c r="V6" s="183">
        <f>N6+E6</f>
        <v>21</v>
      </c>
      <c r="W6" s="209">
        <f>V6/V$10</f>
        <v>0.046255506607929514</v>
      </c>
      <c r="X6" s="252">
        <v>81</v>
      </c>
      <c r="Y6" s="218">
        <v>0.022431621961441762</v>
      </c>
      <c r="Z6" s="140">
        <v>222</v>
      </c>
      <c r="AA6" s="218">
        <v>0.013028093696006387</v>
      </c>
      <c r="AB6" s="140">
        <v>3540</v>
      </c>
      <c r="AC6" s="218">
        <v>0.020062303944899967</v>
      </c>
    </row>
    <row r="7" spans="2:29" ht="12" customHeight="1">
      <c r="B7" s="409"/>
      <c r="C7" s="412"/>
      <c r="D7" s="125" t="s">
        <v>389</v>
      </c>
      <c r="E7" s="181">
        <v>71</v>
      </c>
      <c r="F7" s="205">
        <v>0.41241569003766043</v>
      </c>
      <c r="G7" s="253">
        <v>1080</v>
      </c>
      <c r="H7" s="207">
        <v>0.3550977667273487</v>
      </c>
      <c r="I7" s="83">
        <v>5369</v>
      </c>
      <c r="J7" s="207">
        <v>0.3285122260675628</v>
      </c>
      <c r="K7" s="83">
        <v>57564</v>
      </c>
      <c r="L7" s="207">
        <v>0.35125645025284513</v>
      </c>
      <c r="M7" s="82"/>
      <c r="N7" s="181">
        <v>95</v>
      </c>
      <c r="O7" s="205">
        <v>0.32261079102241363</v>
      </c>
      <c r="P7" s="253">
        <v>888</v>
      </c>
      <c r="Q7" s="207">
        <v>0.23471846055579335</v>
      </c>
      <c r="R7" s="83">
        <v>3671</v>
      </c>
      <c r="S7" s="207">
        <v>0.20654080670142508</v>
      </c>
      <c r="T7" s="83">
        <v>46695</v>
      </c>
      <c r="U7" s="207">
        <v>0.24854196484872534</v>
      </c>
      <c r="V7" s="183">
        <f>N7+E7</f>
        <v>166</v>
      </c>
      <c r="W7" s="209">
        <f>V7/V$10</f>
        <v>0.3656387665198238</v>
      </c>
      <c r="X7" s="253">
        <v>888</v>
      </c>
      <c r="Y7" s="207">
        <v>0.23471846055579335</v>
      </c>
      <c r="Z7" s="83">
        <v>3671</v>
      </c>
      <c r="AA7" s="207">
        <v>0.20654080670142508</v>
      </c>
      <c r="AB7" s="83">
        <v>46695</v>
      </c>
      <c r="AC7" s="207">
        <v>0.24854196484872534</v>
      </c>
    </row>
    <row r="8" spans="2:29" ht="12" customHeight="1">
      <c r="B8" s="409"/>
      <c r="C8" s="412"/>
      <c r="D8" s="125" t="s">
        <v>390</v>
      </c>
      <c r="E8" s="181">
        <v>52</v>
      </c>
      <c r="F8" s="205">
        <v>0.33425939784580583</v>
      </c>
      <c r="G8" s="253">
        <v>933</v>
      </c>
      <c r="H8" s="207">
        <v>0.3274002748136364</v>
      </c>
      <c r="I8" s="83">
        <v>5702</v>
      </c>
      <c r="J8" s="207">
        <v>0.35285334435248095</v>
      </c>
      <c r="K8" s="83">
        <v>57364</v>
      </c>
      <c r="L8" s="207">
        <v>0.3474077742263135</v>
      </c>
      <c r="M8" s="82"/>
      <c r="N8" s="181">
        <v>85</v>
      </c>
      <c r="O8" s="205">
        <v>0.2919595896600199</v>
      </c>
      <c r="P8" s="253">
        <v>1245</v>
      </c>
      <c r="Q8" s="207">
        <v>0.3373006064369718</v>
      </c>
      <c r="R8" s="83">
        <v>5653</v>
      </c>
      <c r="S8" s="207">
        <v>0.31898900960482957</v>
      </c>
      <c r="T8" s="83">
        <v>61105</v>
      </c>
      <c r="U8" s="207">
        <v>0.31750488738747346</v>
      </c>
      <c r="V8" s="183">
        <f>N8+E8</f>
        <v>137</v>
      </c>
      <c r="W8" s="209">
        <f>V8/V$10</f>
        <v>0.30176211453744495</v>
      </c>
      <c r="X8" s="253">
        <v>1245</v>
      </c>
      <c r="Y8" s="207">
        <v>0.3373006064369718</v>
      </c>
      <c r="Z8" s="83">
        <v>5653</v>
      </c>
      <c r="AA8" s="207">
        <v>0.31898900960482957</v>
      </c>
      <c r="AB8" s="83">
        <v>61105</v>
      </c>
      <c r="AC8" s="207">
        <v>0.31750488738747346</v>
      </c>
    </row>
    <row r="9" spans="2:30" ht="12" customHeight="1">
      <c r="B9" s="409"/>
      <c r="C9" s="412"/>
      <c r="D9" s="125" t="s">
        <v>391</v>
      </c>
      <c r="E9" s="181">
        <v>27</v>
      </c>
      <c r="F9" s="205">
        <v>0.15776205714704966</v>
      </c>
      <c r="G9" s="253">
        <v>736</v>
      </c>
      <c r="H9" s="207">
        <v>0.272860076154014</v>
      </c>
      <c r="I9" s="83">
        <v>4575</v>
      </c>
      <c r="J9" s="207">
        <v>0.2936318226291334</v>
      </c>
      <c r="K9" s="83">
        <v>44263</v>
      </c>
      <c r="L9" s="207">
        <v>0.2684873004759204</v>
      </c>
      <c r="M9" s="82"/>
      <c r="N9" s="181">
        <v>103</v>
      </c>
      <c r="O9" s="205">
        <v>0.3564348286967678</v>
      </c>
      <c r="P9" s="253">
        <v>1523</v>
      </c>
      <c r="Q9" s="207">
        <v>0.4055493110457635</v>
      </c>
      <c r="R9" s="83">
        <v>8106</v>
      </c>
      <c r="S9" s="207">
        <v>0.4614420899976733</v>
      </c>
      <c r="T9" s="83">
        <v>82298</v>
      </c>
      <c r="U9" s="207">
        <v>0.4138908438187226</v>
      </c>
      <c r="V9" s="183">
        <f>N9+E9</f>
        <v>130</v>
      </c>
      <c r="W9" s="209">
        <f>V9/V$10</f>
        <v>0.28634361233480177</v>
      </c>
      <c r="X9" s="253">
        <v>1523</v>
      </c>
      <c r="Y9" s="207">
        <v>0.4055493110457635</v>
      </c>
      <c r="Z9" s="83">
        <v>8106</v>
      </c>
      <c r="AA9" s="207">
        <v>0.4614420899976733</v>
      </c>
      <c r="AB9" s="83">
        <v>82298</v>
      </c>
      <c r="AC9" s="207">
        <v>0.4138908438187226</v>
      </c>
      <c r="AD9" s="326">
        <f>SUM(W7:W9)</f>
        <v>0.9537444933920705</v>
      </c>
    </row>
    <row r="10" spans="1:29" s="224" customFormat="1" ht="12" customHeight="1">
      <c r="A10" s="70"/>
      <c r="B10" s="410"/>
      <c r="C10" s="413"/>
      <c r="D10" s="127" t="s">
        <v>392</v>
      </c>
      <c r="E10" s="182">
        <v>164</v>
      </c>
      <c r="F10" s="206">
        <v>1</v>
      </c>
      <c r="G10" s="254">
        <v>2875</v>
      </c>
      <c r="H10" s="208">
        <v>1</v>
      </c>
      <c r="I10" s="84">
        <v>16020</v>
      </c>
      <c r="J10" s="208">
        <v>1</v>
      </c>
      <c r="K10" s="84">
        <v>164114</v>
      </c>
      <c r="L10" s="208">
        <v>1</v>
      </c>
      <c r="M10" s="82"/>
      <c r="N10" s="182">
        <v>290</v>
      </c>
      <c r="O10" s="206">
        <v>1</v>
      </c>
      <c r="P10" s="254">
        <v>3737</v>
      </c>
      <c r="Q10" s="208">
        <v>1</v>
      </c>
      <c r="R10" s="84">
        <v>17652</v>
      </c>
      <c r="S10" s="208">
        <v>1</v>
      </c>
      <c r="T10" s="84">
        <v>193638</v>
      </c>
      <c r="U10" s="208">
        <v>1</v>
      </c>
      <c r="V10" s="183">
        <f>N10+E10</f>
        <v>454</v>
      </c>
      <c r="W10" s="209">
        <f>V10/V$10</f>
        <v>1</v>
      </c>
      <c r="X10" s="254">
        <v>3737</v>
      </c>
      <c r="Y10" s="208">
        <v>1</v>
      </c>
      <c r="Z10" s="84">
        <v>17652</v>
      </c>
      <c r="AA10" s="208">
        <v>1</v>
      </c>
      <c r="AB10" s="84">
        <v>193638</v>
      </c>
      <c r="AC10" s="208">
        <v>1</v>
      </c>
    </row>
    <row r="11" spans="1:29" ht="12" customHeight="1">
      <c r="A11" s="70" t="s">
        <v>7</v>
      </c>
      <c r="B11" s="408" t="s">
        <v>393</v>
      </c>
      <c r="C11" s="411" t="s">
        <v>5</v>
      </c>
      <c r="D11" s="147" t="s">
        <v>388</v>
      </c>
      <c r="E11" s="183">
        <v>53</v>
      </c>
      <c r="F11" s="209">
        <v>0.2951888343981437</v>
      </c>
      <c r="G11" s="252">
        <v>699</v>
      </c>
      <c r="H11" s="218">
        <v>0.2429675254331856</v>
      </c>
      <c r="I11" s="140">
        <v>1774</v>
      </c>
      <c r="J11" s="218">
        <v>0.11676154258134966</v>
      </c>
      <c r="K11" s="140">
        <v>21769</v>
      </c>
      <c r="L11" s="218">
        <v>0.14318524581452136</v>
      </c>
      <c r="M11" s="82"/>
      <c r="N11" s="183">
        <v>23</v>
      </c>
      <c r="O11" s="209">
        <v>0.08843209166307112</v>
      </c>
      <c r="P11" s="252">
        <v>296</v>
      </c>
      <c r="Q11" s="218">
        <v>0.07994806743668012</v>
      </c>
      <c r="R11" s="140">
        <v>707</v>
      </c>
      <c r="S11" s="218">
        <v>0.04367178917253636</v>
      </c>
      <c r="T11" s="140">
        <v>10866</v>
      </c>
      <c r="U11" s="218">
        <v>0.06190843748110154</v>
      </c>
      <c r="V11" s="183">
        <f aca="true" t="shared" si="0" ref="V11:V74">N11+E11</f>
        <v>76</v>
      </c>
      <c r="W11" s="209">
        <f>V11/V$15</f>
        <v>0.16740088105726872</v>
      </c>
      <c r="X11" s="252">
        <v>296</v>
      </c>
      <c r="Y11" s="218">
        <v>0.07994806743668012</v>
      </c>
      <c r="Z11" s="140">
        <v>707</v>
      </c>
      <c r="AA11" s="218">
        <v>0.04367178917253636</v>
      </c>
      <c r="AB11" s="140">
        <v>10866</v>
      </c>
      <c r="AC11" s="218">
        <v>0.06190843748110154</v>
      </c>
    </row>
    <row r="12" spans="2:29" ht="12" customHeight="1">
      <c r="B12" s="409"/>
      <c r="C12" s="412"/>
      <c r="D12" s="125" t="s">
        <v>389</v>
      </c>
      <c r="E12" s="181">
        <v>64</v>
      </c>
      <c r="F12" s="205">
        <v>0.4166799507395331</v>
      </c>
      <c r="G12" s="253">
        <v>1490</v>
      </c>
      <c r="H12" s="207">
        <v>0.5012814989521159</v>
      </c>
      <c r="I12" s="83">
        <v>8121</v>
      </c>
      <c r="J12" s="207">
        <v>0.48825472103897183</v>
      </c>
      <c r="K12" s="83">
        <v>85735</v>
      </c>
      <c r="L12" s="207">
        <v>0.5100666413663639</v>
      </c>
      <c r="M12" s="82"/>
      <c r="N12" s="181">
        <v>111</v>
      </c>
      <c r="O12" s="205">
        <v>0.37510666858430497</v>
      </c>
      <c r="P12" s="253">
        <v>1292</v>
      </c>
      <c r="Q12" s="207">
        <v>0.3488738988236984</v>
      </c>
      <c r="R12" s="83">
        <v>5067</v>
      </c>
      <c r="S12" s="207">
        <v>0.28935872792428213</v>
      </c>
      <c r="T12" s="83">
        <v>62283</v>
      </c>
      <c r="U12" s="207">
        <v>0.33083161102792924</v>
      </c>
      <c r="V12" s="183">
        <f t="shared" si="0"/>
        <v>175</v>
      </c>
      <c r="W12" s="209">
        <f>V12/V$15</f>
        <v>0.3854625550660793</v>
      </c>
      <c r="X12" s="253">
        <v>1292</v>
      </c>
      <c r="Y12" s="207">
        <v>0.3488738988236984</v>
      </c>
      <c r="Z12" s="83">
        <v>5067</v>
      </c>
      <c r="AA12" s="207">
        <v>0.28935872792428213</v>
      </c>
      <c r="AB12" s="83">
        <v>62283</v>
      </c>
      <c r="AC12" s="207">
        <v>0.33083161102792924</v>
      </c>
    </row>
    <row r="13" spans="2:29" ht="12" customHeight="1">
      <c r="B13" s="409"/>
      <c r="C13" s="412"/>
      <c r="D13" s="125" t="s">
        <v>390</v>
      </c>
      <c r="E13" s="181">
        <v>35</v>
      </c>
      <c r="F13" s="205">
        <v>0.221985518276801</v>
      </c>
      <c r="G13" s="253">
        <v>503</v>
      </c>
      <c r="H13" s="207">
        <v>0.1829155127820191</v>
      </c>
      <c r="I13" s="83">
        <v>4601</v>
      </c>
      <c r="J13" s="207">
        <v>0.28852558893217206</v>
      </c>
      <c r="K13" s="83">
        <v>42757</v>
      </c>
      <c r="L13" s="207">
        <v>0.2588814202722363</v>
      </c>
      <c r="M13" s="82"/>
      <c r="N13" s="181">
        <v>92</v>
      </c>
      <c r="O13" s="205">
        <v>0.3096473944100874</v>
      </c>
      <c r="P13" s="253">
        <v>1296</v>
      </c>
      <c r="Q13" s="207">
        <v>0.34019907025436197</v>
      </c>
      <c r="R13" s="83">
        <v>6907</v>
      </c>
      <c r="S13" s="207">
        <v>0.38453710307202954</v>
      </c>
      <c r="T13" s="83">
        <v>71593</v>
      </c>
      <c r="U13" s="207">
        <v>0.36013894597924306</v>
      </c>
      <c r="V13" s="183">
        <f t="shared" si="0"/>
        <v>127</v>
      </c>
      <c r="W13" s="209">
        <f>V13/V$15</f>
        <v>0.27973568281938327</v>
      </c>
      <c r="X13" s="253">
        <v>1296</v>
      </c>
      <c r="Y13" s="207">
        <v>0.34019907025436197</v>
      </c>
      <c r="Z13" s="83">
        <v>6907</v>
      </c>
      <c r="AA13" s="207">
        <v>0.38453710307202954</v>
      </c>
      <c r="AB13" s="83">
        <v>71593</v>
      </c>
      <c r="AC13" s="207">
        <v>0.36013894597924306</v>
      </c>
    </row>
    <row r="14" spans="2:30" ht="12" customHeight="1">
      <c r="B14" s="409"/>
      <c r="C14" s="412"/>
      <c r="D14" s="125" t="s">
        <v>391</v>
      </c>
      <c r="E14" s="181">
        <v>10</v>
      </c>
      <c r="F14" s="205">
        <v>0.06614569658552459</v>
      </c>
      <c r="G14" s="253">
        <v>187</v>
      </c>
      <c r="H14" s="207">
        <v>0.0728354628327113</v>
      </c>
      <c r="I14" s="83">
        <v>1554</v>
      </c>
      <c r="J14" s="207">
        <v>0.10645814744748011</v>
      </c>
      <c r="K14" s="83">
        <v>13909</v>
      </c>
      <c r="L14" s="207">
        <v>0.08786669254646957</v>
      </c>
      <c r="M14" s="82"/>
      <c r="N14" s="181">
        <v>66</v>
      </c>
      <c r="O14" s="205">
        <v>0.22681384534253826</v>
      </c>
      <c r="P14" s="253">
        <v>877</v>
      </c>
      <c r="Q14" s="207">
        <v>0.23097896348523064</v>
      </c>
      <c r="R14" s="83">
        <v>5033</v>
      </c>
      <c r="S14" s="207">
        <v>0.2824323798310769</v>
      </c>
      <c r="T14" s="83">
        <v>49456</v>
      </c>
      <c r="U14" s="207">
        <v>0.24712100551158403</v>
      </c>
      <c r="V14" s="183">
        <f t="shared" si="0"/>
        <v>76</v>
      </c>
      <c r="W14" s="209">
        <f>V14/V$15</f>
        <v>0.16740088105726872</v>
      </c>
      <c r="X14" s="253">
        <v>877</v>
      </c>
      <c r="Y14" s="207">
        <v>0.23097896348523064</v>
      </c>
      <c r="Z14" s="83">
        <v>5033</v>
      </c>
      <c r="AA14" s="207">
        <v>0.2824323798310769</v>
      </c>
      <c r="AB14" s="83">
        <v>49456</v>
      </c>
      <c r="AC14" s="207">
        <v>0.24712100551158403</v>
      </c>
      <c r="AD14" s="326">
        <f>SUM(W12:W14)</f>
        <v>0.8325991189427313</v>
      </c>
    </row>
    <row r="15" spans="1:30" s="224" customFormat="1" ht="12" customHeight="1">
      <c r="A15" s="70"/>
      <c r="B15" s="410"/>
      <c r="C15" s="413"/>
      <c r="D15" s="127" t="s">
        <v>392</v>
      </c>
      <c r="E15" s="182">
        <v>162</v>
      </c>
      <c r="F15" s="206">
        <v>1</v>
      </c>
      <c r="G15" s="254">
        <v>2879</v>
      </c>
      <c r="H15" s="208">
        <v>1</v>
      </c>
      <c r="I15" s="84">
        <v>16050</v>
      </c>
      <c r="J15" s="208">
        <v>1</v>
      </c>
      <c r="K15" s="84">
        <v>164170</v>
      </c>
      <c r="L15" s="208">
        <v>1</v>
      </c>
      <c r="M15" s="82"/>
      <c r="N15" s="182">
        <v>292</v>
      </c>
      <c r="O15" s="206">
        <v>1</v>
      </c>
      <c r="P15" s="254">
        <v>3761</v>
      </c>
      <c r="Q15" s="208">
        <v>1</v>
      </c>
      <c r="R15" s="84">
        <v>17714</v>
      </c>
      <c r="S15" s="208">
        <v>1</v>
      </c>
      <c r="T15" s="84">
        <v>194198</v>
      </c>
      <c r="U15" s="208">
        <v>1</v>
      </c>
      <c r="V15" s="183">
        <f t="shared" si="0"/>
        <v>454</v>
      </c>
      <c r="W15" s="209">
        <f>V15/V$15</f>
        <v>1</v>
      </c>
      <c r="X15" s="254">
        <v>3761</v>
      </c>
      <c r="Y15" s="208">
        <v>1</v>
      </c>
      <c r="Z15" s="84">
        <v>17714</v>
      </c>
      <c r="AA15" s="208">
        <v>1</v>
      </c>
      <c r="AB15" s="84">
        <v>194198</v>
      </c>
      <c r="AC15" s="208">
        <v>1</v>
      </c>
      <c r="AD15" s="326"/>
    </row>
    <row r="16" spans="1:29" ht="12" customHeight="1">
      <c r="A16" s="70" t="s">
        <v>8</v>
      </c>
      <c r="B16" s="408" t="s">
        <v>328</v>
      </c>
      <c r="C16" s="411" t="s">
        <v>242</v>
      </c>
      <c r="D16" s="147" t="s">
        <v>388</v>
      </c>
      <c r="E16" s="183">
        <v>20</v>
      </c>
      <c r="F16" s="209">
        <v>0.12362919558654398</v>
      </c>
      <c r="G16" s="252">
        <v>301</v>
      </c>
      <c r="H16" s="218">
        <v>0.10698174163614745</v>
      </c>
      <c r="I16" s="140">
        <v>1956</v>
      </c>
      <c r="J16" s="218">
        <v>0.11349979033116334</v>
      </c>
      <c r="K16" s="140">
        <v>20683</v>
      </c>
      <c r="L16" s="218">
        <v>0.12628198913384117</v>
      </c>
      <c r="M16" s="82"/>
      <c r="N16" s="183">
        <v>37</v>
      </c>
      <c r="O16" s="209">
        <v>0.12986621003506899</v>
      </c>
      <c r="P16" s="252">
        <v>476</v>
      </c>
      <c r="Q16" s="218">
        <v>0.13049000502556155</v>
      </c>
      <c r="R16" s="140">
        <v>2631</v>
      </c>
      <c r="S16" s="218">
        <v>0.14501459966650868</v>
      </c>
      <c r="T16" s="140">
        <v>30806</v>
      </c>
      <c r="U16" s="218">
        <v>0.16074020384992363</v>
      </c>
      <c r="V16" s="183">
        <f t="shared" si="0"/>
        <v>57</v>
      </c>
      <c r="W16" s="209">
        <f>V16/V$20</f>
        <v>0.12555066079295155</v>
      </c>
      <c r="X16" s="252">
        <v>476</v>
      </c>
      <c r="Y16" s="218">
        <v>0.13049000502556155</v>
      </c>
      <c r="Z16" s="140">
        <v>2631</v>
      </c>
      <c r="AA16" s="218">
        <v>0.14501459966650868</v>
      </c>
      <c r="AB16" s="140">
        <v>30806</v>
      </c>
      <c r="AC16" s="218">
        <v>0.16074020384992363</v>
      </c>
    </row>
    <row r="17" spans="2:29" ht="12" customHeight="1">
      <c r="B17" s="409"/>
      <c r="C17" s="412"/>
      <c r="D17" s="125" t="s">
        <v>389</v>
      </c>
      <c r="E17" s="181">
        <v>40</v>
      </c>
      <c r="F17" s="205">
        <v>0.2539082154061589</v>
      </c>
      <c r="G17" s="253">
        <v>700</v>
      </c>
      <c r="H17" s="207">
        <v>0.2452525827095676</v>
      </c>
      <c r="I17" s="83">
        <v>4758</v>
      </c>
      <c r="J17" s="207">
        <v>0.28484015195136897</v>
      </c>
      <c r="K17" s="83">
        <v>49487</v>
      </c>
      <c r="L17" s="207">
        <v>0.2959613231416103</v>
      </c>
      <c r="M17" s="82"/>
      <c r="N17" s="181">
        <v>100</v>
      </c>
      <c r="O17" s="205">
        <v>0.33037619909292376</v>
      </c>
      <c r="P17" s="253">
        <v>1255</v>
      </c>
      <c r="Q17" s="207">
        <v>0.33700940124339573</v>
      </c>
      <c r="R17" s="83">
        <v>6530</v>
      </c>
      <c r="S17" s="207">
        <v>0.3599038518270141</v>
      </c>
      <c r="T17" s="83">
        <v>72658</v>
      </c>
      <c r="U17" s="207">
        <v>0.36857949986933497</v>
      </c>
      <c r="V17" s="183">
        <f t="shared" si="0"/>
        <v>140</v>
      </c>
      <c r="W17" s="209">
        <f>V17/V$20</f>
        <v>0.30837004405286345</v>
      </c>
      <c r="X17" s="253">
        <v>1255</v>
      </c>
      <c r="Y17" s="207">
        <v>0.33700940124339573</v>
      </c>
      <c r="Z17" s="83">
        <v>6530</v>
      </c>
      <c r="AA17" s="207">
        <v>0.3599038518270141</v>
      </c>
      <c r="AB17" s="83">
        <v>72658</v>
      </c>
      <c r="AC17" s="207">
        <v>0.36857949986933497</v>
      </c>
    </row>
    <row r="18" spans="2:29" ht="12" customHeight="1">
      <c r="B18" s="409"/>
      <c r="C18" s="412"/>
      <c r="D18" s="125" t="s">
        <v>390</v>
      </c>
      <c r="E18" s="181">
        <v>56</v>
      </c>
      <c r="F18" s="205">
        <v>0.3634923450421088</v>
      </c>
      <c r="G18" s="253">
        <v>966</v>
      </c>
      <c r="H18" s="207">
        <v>0.34104175823962357</v>
      </c>
      <c r="I18" s="83">
        <v>5204</v>
      </c>
      <c r="J18" s="207">
        <v>0.32951159604518265</v>
      </c>
      <c r="K18" s="83">
        <v>53199</v>
      </c>
      <c r="L18" s="207">
        <v>0.3266737086229755</v>
      </c>
      <c r="M18" s="82"/>
      <c r="N18" s="181">
        <v>83</v>
      </c>
      <c r="O18" s="205">
        <v>0.2908621966261077</v>
      </c>
      <c r="P18" s="253">
        <v>1164</v>
      </c>
      <c r="Q18" s="207">
        <v>0.3075370561506505</v>
      </c>
      <c r="R18" s="83">
        <v>4956</v>
      </c>
      <c r="S18" s="207">
        <v>0.28616140750777136</v>
      </c>
      <c r="T18" s="83">
        <v>52760</v>
      </c>
      <c r="U18" s="207">
        <v>0.2751895616223186</v>
      </c>
      <c r="V18" s="183">
        <f t="shared" si="0"/>
        <v>139</v>
      </c>
      <c r="W18" s="209">
        <f>V18/V$20</f>
        <v>0.30616740088105726</v>
      </c>
      <c r="X18" s="253">
        <v>1164</v>
      </c>
      <c r="Y18" s="207">
        <v>0.3075370561506505</v>
      </c>
      <c r="Z18" s="83">
        <v>4956</v>
      </c>
      <c r="AA18" s="207">
        <v>0.28616140750777136</v>
      </c>
      <c r="AB18" s="83">
        <v>52760</v>
      </c>
      <c r="AC18" s="207">
        <v>0.2751895616223186</v>
      </c>
    </row>
    <row r="19" spans="2:30" ht="12" customHeight="1">
      <c r="B19" s="409"/>
      <c r="C19" s="412"/>
      <c r="D19" s="125" t="s">
        <v>391</v>
      </c>
      <c r="E19" s="181">
        <v>48</v>
      </c>
      <c r="F19" s="205">
        <v>0.2589702439651908</v>
      </c>
      <c r="G19" s="253">
        <v>896</v>
      </c>
      <c r="H19" s="207">
        <v>0.3067239174146947</v>
      </c>
      <c r="I19" s="83">
        <v>4057</v>
      </c>
      <c r="J19" s="207">
        <v>0.27214846167224244</v>
      </c>
      <c r="K19" s="83">
        <v>40277</v>
      </c>
      <c r="L19" s="207">
        <v>0.25108297910115845</v>
      </c>
      <c r="M19" s="82"/>
      <c r="N19" s="181">
        <v>70</v>
      </c>
      <c r="O19" s="205">
        <v>0.24889539424590082</v>
      </c>
      <c r="P19" s="253">
        <v>855</v>
      </c>
      <c r="Q19" s="207">
        <v>0.22496353758036566</v>
      </c>
      <c r="R19" s="83">
        <v>3557</v>
      </c>
      <c r="S19" s="207">
        <v>0.20892014099863107</v>
      </c>
      <c r="T19" s="83">
        <v>37628</v>
      </c>
      <c r="U19" s="207">
        <v>0.19549073465822556</v>
      </c>
      <c r="V19" s="183">
        <f t="shared" si="0"/>
        <v>118</v>
      </c>
      <c r="W19" s="209">
        <f>V19/V$20</f>
        <v>0.2599118942731278</v>
      </c>
      <c r="X19" s="253">
        <v>855</v>
      </c>
      <c r="Y19" s="207">
        <v>0.22496353758036566</v>
      </c>
      <c r="Z19" s="83">
        <v>3557</v>
      </c>
      <c r="AA19" s="207">
        <v>0.20892014099863107</v>
      </c>
      <c r="AB19" s="83">
        <v>37628</v>
      </c>
      <c r="AC19" s="207">
        <v>0.19549073465822556</v>
      </c>
      <c r="AD19" s="326">
        <f>SUM(W17:W19)</f>
        <v>0.8744493392070485</v>
      </c>
    </row>
    <row r="20" spans="1:29" s="224" customFormat="1" ht="12" customHeight="1">
      <c r="A20" s="70"/>
      <c r="B20" s="410"/>
      <c r="C20" s="413"/>
      <c r="D20" s="127" t="s">
        <v>392</v>
      </c>
      <c r="E20" s="182">
        <v>164</v>
      </c>
      <c r="F20" s="206">
        <v>1</v>
      </c>
      <c r="G20" s="254">
        <v>2863</v>
      </c>
      <c r="H20" s="208">
        <v>1</v>
      </c>
      <c r="I20" s="84">
        <v>15975</v>
      </c>
      <c r="J20" s="208">
        <v>1</v>
      </c>
      <c r="K20" s="84">
        <v>163646</v>
      </c>
      <c r="L20" s="208">
        <v>1</v>
      </c>
      <c r="M20" s="82"/>
      <c r="N20" s="182">
        <v>290</v>
      </c>
      <c r="O20" s="206">
        <v>1</v>
      </c>
      <c r="P20" s="254">
        <v>3750</v>
      </c>
      <c r="Q20" s="208">
        <v>1</v>
      </c>
      <c r="R20" s="84">
        <v>17674</v>
      </c>
      <c r="S20" s="208">
        <v>1</v>
      </c>
      <c r="T20" s="84">
        <v>193852</v>
      </c>
      <c r="U20" s="208">
        <v>1</v>
      </c>
      <c r="V20" s="183">
        <f t="shared" si="0"/>
        <v>454</v>
      </c>
      <c r="W20" s="209">
        <f>V20/V$20</f>
        <v>1</v>
      </c>
      <c r="X20" s="254">
        <v>3750</v>
      </c>
      <c r="Y20" s="208">
        <v>1</v>
      </c>
      <c r="Z20" s="84">
        <v>17674</v>
      </c>
      <c r="AA20" s="208">
        <v>1</v>
      </c>
      <c r="AB20" s="84">
        <v>193852</v>
      </c>
      <c r="AC20" s="208">
        <v>1</v>
      </c>
    </row>
    <row r="21" spans="1:29" ht="12" customHeight="1">
      <c r="A21" s="70" t="s">
        <v>9</v>
      </c>
      <c r="B21" s="408" t="s">
        <v>117</v>
      </c>
      <c r="C21" s="411" t="s">
        <v>244</v>
      </c>
      <c r="D21" s="147" t="s">
        <v>388</v>
      </c>
      <c r="E21" s="183">
        <v>6</v>
      </c>
      <c r="F21" s="209">
        <v>0.037611397688727795</v>
      </c>
      <c r="G21" s="252">
        <v>85</v>
      </c>
      <c r="H21" s="218">
        <v>0.03083416963505892</v>
      </c>
      <c r="I21" s="140">
        <v>281</v>
      </c>
      <c r="J21" s="218">
        <v>0.019980813521507757</v>
      </c>
      <c r="K21" s="140">
        <v>3281</v>
      </c>
      <c r="L21" s="218">
        <v>0.022524898765881436</v>
      </c>
      <c r="M21" s="82"/>
      <c r="N21" s="183">
        <v>8</v>
      </c>
      <c r="O21" s="209">
        <v>0.03303270238979004</v>
      </c>
      <c r="P21" s="252">
        <v>64</v>
      </c>
      <c r="Q21" s="218">
        <v>0.01770366288961449</v>
      </c>
      <c r="R21" s="140">
        <v>172</v>
      </c>
      <c r="S21" s="218">
        <v>0.011019607248208479</v>
      </c>
      <c r="T21" s="140">
        <v>2000</v>
      </c>
      <c r="U21" s="218">
        <v>0.01191541592511439</v>
      </c>
      <c r="V21" s="183">
        <f t="shared" si="0"/>
        <v>14</v>
      </c>
      <c r="W21" s="209">
        <f>V21/V$25</f>
        <v>0.03070175438596491</v>
      </c>
      <c r="X21" s="252">
        <v>64</v>
      </c>
      <c r="Y21" s="218">
        <v>0.01770366288961449</v>
      </c>
      <c r="Z21" s="140">
        <v>172</v>
      </c>
      <c r="AA21" s="218">
        <v>0.011019607248208479</v>
      </c>
      <c r="AB21" s="140">
        <v>2000</v>
      </c>
      <c r="AC21" s="218">
        <v>0.01191541592511439</v>
      </c>
    </row>
    <row r="22" spans="2:29" ht="12" customHeight="1">
      <c r="B22" s="409"/>
      <c r="C22" s="412"/>
      <c r="D22" s="125" t="s">
        <v>389</v>
      </c>
      <c r="E22" s="181">
        <v>44</v>
      </c>
      <c r="F22" s="205">
        <v>0.28295185240776327</v>
      </c>
      <c r="G22" s="253">
        <v>575</v>
      </c>
      <c r="H22" s="207">
        <v>0.19726500875672964</v>
      </c>
      <c r="I22" s="83">
        <v>3000</v>
      </c>
      <c r="J22" s="207">
        <v>0.18776789200048052</v>
      </c>
      <c r="K22" s="83">
        <v>30902</v>
      </c>
      <c r="L22" s="207">
        <v>0.1914747590857807</v>
      </c>
      <c r="M22" s="82"/>
      <c r="N22" s="181">
        <v>38</v>
      </c>
      <c r="O22" s="205">
        <v>0.1348170635546444</v>
      </c>
      <c r="P22" s="253">
        <v>512</v>
      </c>
      <c r="Q22" s="207">
        <v>0.1382565904342239</v>
      </c>
      <c r="R22" s="83">
        <v>1786</v>
      </c>
      <c r="S22" s="207">
        <v>0.10417061764229314</v>
      </c>
      <c r="T22" s="83">
        <v>22195</v>
      </c>
      <c r="U22" s="207">
        <v>0.12039280752804421</v>
      </c>
      <c r="V22" s="183">
        <f t="shared" si="0"/>
        <v>82</v>
      </c>
      <c r="W22" s="209">
        <f>V22/V$25</f>
        <v>0.17982456140350878</v>
      </c>
      <c r="X22" s="253">
        <v>512</v>
      </c>
      <c r="Y22" s="207">
        <v>0.1382565904342239</v>
      </c>
      <c r="Z22" s="83">
        <v>1786</v>
      </c>
      <c r="AA22" s="207">
        <v>0.10417061764229314</v>
      </c>
      <c r="AB22" s="83">
        <v>22195</v>
      </c>
      <c r="AC22" s="207">
        <v>0.12039280752804421</v>
      </c>
    </row>
    <row r="23" spans="2:29" ht="12" customHeight="1">
      <c r="B23" s="409"/>
      <c r="C23" s="412"/>
      <c r="D23" s="125" t="s">
        <v>390</v>
      </c>
      <c r="E23" s="181">
        <v>65</v>
      </c>
      <c r="F23" s="205">
        <v>0.3999677344916253</v>
      </c>
      <c r="G23" s="253">
        <v>1150</v>
      </c>
      <c r="H23" s="207">
        <v>0.40079163124247086</v>
      </c>
      <c r="I23" s="83">
        <v>7160</v>
      </c>
      <c r="J23" s="207">
        <v>0.4365842623941843</v>
      </c>
      <c r="K23" s="83">
        <v>72034</v>
      </c>
      <c r="L23" s="207">
        <v>0.4349152595788357</v>
      </c>
      <c r="M23" s="82"/>
      <c r="N23" s="181">
        <v>113</v>
      </c>
      <c r="O23" s="205">
        <v>0.37930343948211687</v>
      </c>
      <c r="P23" s="253">
        <v>1442</v>
      </c>
      <c r="Q23" s="207">
        <v>0.3911462566930413</v>
      </c>
      <c r="R23" s="83">
        <v>6439</v>
      </c>
      <c r="S23" s="207">
        <v>0.3685355096411198</v>
      </c>
      <c r="T23" s="83">
        <v>71444</v>
      </c>
      <c r="U23" s="207">
        <v>0.3713258333295421</v>
      </c>
      <c r="V23" s="183">
        <f t="shared" si="0"/>
        <v>178</v>
      </c>
      <c r="W23" s="209">
        <f>V23/V$25</f>
        <v>0.39035087719298245</v>
      </c>
      <c r="X23" s="253">
        <v>1442</v>
      </c>
      <c r="Y23" s="207">
        <v>0.3911462566930413</v>
      </c>
      <c r="Z23" s="83">
        <v>6439</v>
      </c>
      <c r="AA23" s="207">
        <v>0.3685355096411198</v>
      </c>
      <c r="AB23" s="83">
        <v>71444</v>
      </c>
      <c r="AC23" s="207">
        <v>0.3713258333295421</v>
      </c>
    </row>
    <row r="24" spans="2:30" ht="12" customHeight="1">
      <c r="B24" s="409"/>
      <c r="C24" s="412"/>
      <c r="D24" s="125" t="s">
        <v>391</v>
      </c>
      <c r="E24" s="181">
        <v>50</v>
      </c>
      <c r="F24" s="205">
        <v>0.2794690154118863</v>
      </c>
      <c r="G24" s="253">
        <v>1074</v>
      </c>
      <c r="H24" s="207">
        <v>0.37110919036577394</v>
      </c>
      <c r="I24" s="83">
        <v>5619</v>
      </c>
      <c r="J24" s="207">
        <v>0.3556670320837959</v>
      </c>
      <c r="K24" s="83">
        <v>58078</v>
      </c>
      <c r="L24" s="207">
        <v>0.35108508256910925</v>
      </c>
      <c r="M24" s="82"/>
      <c r="N24" s="181">
        <v>132</v>
      </c>
      <c r="O24" s="205">
        <v>0.4528467945734505</v>
      </c>
      <c r="P24" s="253">
        <v>1740</v>
      </c>
      <c r="Q24" s="207">
        <v>0.4528934899830923</v>
      </c>
      <c r="R24" s="83">
        <v>9336</v>
      </c>
      <c r="S24" s="207">
        <v>0.5162742654683152</v>
      </c>
      <c r="T24" s="83">
        <v>98777</v>
      </c>
      <c r="U24" s="207">
        <v>0.49636594321725497</v>
      </c>
      <c r="V24" s="183">
        <f t="shared" si="0"/>
        <v>182</v>
      </c>
      <c r="W24" s="209">
        <f>V24/V$25</f>
        <v>0.3991228070175439</v>
      </c>
      <c r="X24" s="253">
        <v>1740</v>
      </c>
      <c r="Y24" s="207">
        <v>0.4528934899830923</v>
      </c>
      <c r="Z24" s="83">
        <v>9336</v>
      </c>
      <c r="AA24" s="207">
        <v>0.5162742654683152</v>
      </c>
      <c r="AB24" s="83">
        <v>98777</v>
      </c>
      <c r="AC24" s="207">
        <v>0.49636594321725497</v>
      </c>
      <c r="AD24" s="326">
        <f>SUM(W22:W24)</f>
        <v>0.9692982456140351</v>
      </c>
    </row>
    <row r="25" spans="1:29" s="224" customFormat="1" ht="12" customHeight="1">
      <c r="A25" s="70"/>
      <c r="B25" s="410"/>
      <c r="C25" s="413"/>
      <c r="D25" s="127" t="s">
        <v>392</v>
      </c>
      <c r="E25" s="182">
        <v>165</v>
      </c>
      <c r="F25" s="206">
        <v>1</v>
      </c>
      <c r="G25" s="254">
        <v>2884</v>
      </c>
      <c r="H25" s="208">
        <v>1</v>
      </c>
      <c r="I25" s="84">
        <v>16060</v>
      </c>
      <c r="J25" s="208">
        <v>1</v>
      </c>
      <c r="K25" s="84">
        <v>164295</v>
      </c>
      <c r="L25" s="208">
        <v>1</v>
      </c>
      <c r="M25" s="82"/>
      <c r="N25" s="182">
        <v>291</v>
      </c>
      <c r="O25" s="206">
        <v>1</v>
      </c>
      <c r="P25" s="254">
        <v>3758</v>
      </c>
      <c r="Q25" s="208">
        <v>1</v>
      </c>
      <c r="R25" s="84">
        <v>17733</v>
      </c>
      <c r="S25" s="208">
        <v>1</v>
      </c>
      <c r="T25" s="84">
        <v>194416</v>
      </c>
      <c r="U25" s="208">
        <v>1</v>
      </c>
      <c r="V25" s="183">
        <f t="shared" si="0"/>
        <v>456</v>
      </c>
      <c r="W25" s="209">
        <f>V25/V$25</f>
        <v>1</v>
      </c>
      <c r="X25" s="254">
        <v>3758</v>
      </c>
      <c r="Y25" s="208">
        <v>1</v>
      </c>
      <c r="Z25" s="84">
        <v>17733</v>
      </c>
      <c r="AA25" s="208">
        <v>1</v>
      </c>
      <c r="AB25" s="84">
        <v>194416</v>
      </c>
      <c r="AC25" s="208">
        <v>1</v>
      </c>
    </row>
    <row r="26" spans="1:29" ht="12" customHeight="1">
      <c r="A26" s="70" t="s">
        <v>10</v>
      </c>
      <c r="B26" s="408" t="s">
        <v>246</v>
      </c>
      <c r="C26" s="411" t="s">
        <v>247</v>
      </c>
      <c r="D26" s="147" t="s">
        <v>388</v>
      </c>
      <c r="E26" s="183">
        <v>22</v>
      </c>
      <c r="F26" s="209">
        <v>0.15565057373383445</v>
      </c>
      <c r="G26" s="252">
        <v>287</v>
      </c>
      <c r="H26" s="218">
        <v>0.09753652438154084</v>
      </c>
      <c r="I26" s="140">
        <v>1031</v>
      </c>
      <c r="J26" s="218">
        <v>0.07149471828142853</v>
      </c>
      <c r="K26" s="140">
        <v>10634</v>
      </c>
      <c r="L26" s="218">
        <v>0.07032249815237254</v>
      </c>
      <c r="M26" s="82"/>
      <c r="N26" s="183">
        <v>29</v>
      </c>
      <c r="O26" s="209">
        <v>0.11029483885360855</v>
      </c>
      <c r="P26" s="252">
        <v>342</v>
      </c>
      <c r="Q26" s="218">
        <v>0.09328955151817261</v>
      </c>
      <c r="R26" s="140">
        <v>1033</v>
      </c>
      <c r="S26" s="218">
        <v>0.061308539040502416</v>
      </c>
      <c r="T26" s="140">
        <v>12996</v>
      </c>
      <c r="U26" s="218">
        <v>0.07395185204173065</v>
      </c>
      <c r="V26" s="183">
        <f t="shared" si="0"/>
        <v>51</v>
      </c>
      <c r="W26" s="209">
        <f>V26/V$30</f>
        <v>0.1118421052631579</v>
      </c>
      <c r="X26" s="252">
        <v>342</v>
      </c>
      <c r="Y26" s="218">
        <v>0.09328955151817261</v>
      </c>
      <c r="Z26" s="140">
        <v>1033</v>
      </c>
      <c r="AA26" s="218">
        <v>0.061308539040502416</v>
      </c>
      <c r="AB26" s="140">
        <v>12996</v>
      </c>
      <c r="AC26" s="218">
        <v>0.07395185204173065</v>
      </c>
    </row>
    <row r="27" spans="2:29" ht="12" customHeight="1">
      <c r="B27" s="409"/>
      <c r="C27" s="412"/>
      <c r="D27" s="125" t="s">
        <v>389</v>
      </c>
      <c r="E27" s="181">
        <v>74</v>
      </c>
      <c r="F27" s="205">
        <v>0.4219081525545921</v>
      </c>
      <c r="G27" s="253">
        <v>917</v>
      </c>
      <c r="H27" s="207">
        <v>0.31457338884074254</v>
      </c>
      <c r="I27" s="83">
        <v>5080</v>
      </c>
      <c r="J27" s="207">
        <v>0.31628308656705145</v>
      </c>
      <c r="K27" s="83">
        <v>50368</v>
      </c>
      <c r="L27" s="207">
        <v>0.30567112963792475</v>
      </c>
      <c r="M27" s="82"/>
      <c r="N27" s="181">
        <v>88</v>
      </c>
      <c r="O27" s="205">
        <v>0.2968435674145424</v>
      </c>
      <c r="P27" s="253">
        <v>1072</v>
      </c>
      <c r="Q27" s="207">
        <v>0.2920315037390118</v>
      </c>
      <c r="R27" s="83">
        <v>5224</v>
      </c>
      <c r="S27" s="207">
        <v>0.29828044784210195</v>
      </c>
      <c r="T27" s="83">
        <v>56534</v>
      </c>
      <c r="U27" s="207">
        <v>0.2920802890619889</v>
      </c>
      <c r="V27" s="183">
        <f t="shared" si="0"/>
        <v>162</v>
      </c>
      <c r="W27" s="209">
        <f>V27/V$30</f>
        <v>0.35526315789473684</v>
      </c>
      <c r="X27" s="253">
        <v>1072</v>
      </c>
      <c r="Y27" s="207">
        <v>0.2920315037390118</v>
      </c>
      <c r="Z27" s="83">
        <v>5224</v>
      </c>
      <c r="AA27" s="207">
        <v>0.29828044784210195</v>
      </c>
      <c r="AB27" s="83">
        <v>56534</v>
      </c>
      <c r="AC27" s="207">
        <v>0.2920802890619889</v>
      </c>
    </row>
    <row r="28" spans="2:29" ht="12" customHeight="1">
      <c r="B28" s="409"/>
      <c r="C28" s="412"/>
      <c r="D28" s="125" t="s">
        <v>390</v>
      </c>
      <c r="E28" s="181">
        <v>46</v>
      </c>
      <c r="F28" s="205">
        <v>0.28060628523934744</v>
      </c>
      <c r="G28" s="253">
        <v>1020</v>
      </c>
      <c r="H28" s="207">
        <v>0.35510532671649947</v>
      </c>
      <c r="I28" s="83">
        <v>6165</v>
      </c>
      <c r="J28" s="207">
        <v>0.3771156533970009</v>
      </c>
      <c r="K28" s="83">
        <v>63096</v>
      </c>
      <c r="L28" s="207">
        <v>0.3800263480119435</v>
      </c>
      <c r="M28" s="82"/>
      <c r="N28" s="181">
        <v>106</v>
      </c>
      <c r="O28" s="205">
        <v>0.368704107223221</v>
      </c>
      <c r="P28" s="253">
        <v>1256</v>
      </c>
      <c r="Q28" s="207">
        <v>0.33426720529988463</v>
      </c>
      <c r="R28" s="83">
        <v>6171</v>
      </c>
      <c r="S28" s="207">
        <v>0.3448441106346557</v>
      </c>
      <c r="T28" s="83">
        <v>66630</v>
      </c>
      <c r="U28" s="207">
        <v>0.3396026352019886</v>
      </c>
      <c r="V28" s="183">
        <f t="shared" si="0"/>
        <v>152</v>
      </c>
      <c r="W28" s="209">
        <f>V28/V$30</f>
        <v>0.3333333333333333</v>
      </c>
      <c r="X28" s="253">
        <v>1256</v>
      </c>
      <c r="Y28" s="207">
        <v>0.33426720529988463</v>
      </c>
      <c r="Z28" s="83">
        <v>6171</v>
      </c>
      <c r="AA28" s="207">
        <v>0.3448441106346557</v>
      </c>
      <c r="AB28" s="83">
        <v>66630</v>
      </c>
      <c r="AC28" s="207">
        <v>0.3396026352019886</v>
      </c>
    </row>
    <row r="29" spans="2:30" ht="12" customHeight="1">
      <c r="B29" s="409"/>
      <c r="C29" s="412"/>
      <c r="D29" s="125" t="s">
        <v>391</v>
      </c>
      <c r="E29" s="181">
        <v>23</v>
      </c>
      <c r="F29" s="205">
        <v>0.14183498847222856</v>
      </c>
      <c r="G29" s="253">
        <v>646</v>
      </c>
      <c r="H29" s="207">
        <v>0.23278476006125012</v>
      </c>
      <c r="I29" s="83">
        <v>3754</v>
      </c>
      <c r="J29" s="207">
        <v>0.2351065417544856</v>
      </c>
      <c r="K29" s="83">
        <v>39941</v>
      </c>
      <c r="L29" s="207">
        <v>0.2439800241973479</v>
      </c>
      <c r="M29" s="82"/>
      <c r="N29" s="181">
        <v>68</v>
      </c>
      <c r="O29" s="205">
        <v>0.2241574865086298</v>
      </c>
      <c r="P29" s="253">
        <v>1077</v>
      </c>
      <c r="Q29" s="207">
        <v>0.2804117394429031</v>
      </c>
      <c r="R29" s="83">
        <v>5260</v>
      </c>
      <c r="S29" s="207">
        <v>0.29556690248266876</v>
      </c>
      <c r="T29" s="83">
        <v>57950</v>
      </c>
      <c r="U29" s="207">
        <v>0.2943652236941331</v>
      </c>
      <c r="V29" s="183">
        <f t="shared" si="0"/>
        <v>91</v>
      </c>
      <c r="W29" s="209">
        <f>V29/V$30</f>
        <v>0.19956140350877194</v>
      </c>
      <c r="X29" s="253">
        <v>1077</v>
      </c>
      <c r="Y29" s="207">
        <v>0.2804117394429031</v>
      </c>
      <c r="Z29" s="83">
        <v>5260</v>
      </c>
      <c r="AA29" s="207">
        <v>0.29556690248266876</v>
      </c>
      <c r="AB29" s="83">
        <v>57950</v>
      </c>
      <c r="AC29" s="207">
        <v>0.2943652236941331</v>
      </c>
      <c r="AD29" s="326">
        <f>SUM(W27:W29)</f>
        <v>0.8881578947368421</v>
      </c>
    </row>
    <row r="30" spans="1:29" s="224" customFormat="1" ht="12" customHeight="1">
      <c r="A30" s="70"/>
      <c r="B30" s="410"/>
      <c r="C30" s="413"/>
      <c r="D30" s="127" t="s">
        <v>392</v>
      </c>
      <c r="E30" s="182">
        <v>165</v>
      </c>
      <c r="F30" s="206">
        <v>1</v>
      </c>
      <c r="G30" s="254">
        <v>2870</v>
      </c>
      <c r="H30" s="208">
        <v>1</v>
      </c>
      <c r="I30" s="84">
        <v>16030</v>
      </c>
      <c r="J30" s="208">
        <v>1</v>
      </c>
      <c r="K30" s="84">
        <v>164039</v>
      </c>
      <c r="L30" s="208">
        <v>1</v>
      </c>
      <c r="M30" s="82"/>
      <c r="N30" s="182">
        <v>291</v>
      </c>
      <c r="O30" s="206">
        <v>1</v>
      </c>
      <c r="P30" s="254">
        <v>3747</v>
      </c>
      <c r="Q30" s="208">
        <v>1</v>
      </c>
      <c r="R30" s="84">
        <v>17688</v>
      </c>
      <c r="S30" s="208">
        <v>1</v>
      </c>
      <c r="T30" s="84">
        <v>194110</v>
      </c>
      <c r="U30" s="208">
        <v>1</v>
      </c>
      <c r="V30" s="183">
        <f t="shared" si="0"/>
        <v>456</v>
      </c>
      <c r="W30" s="209">
        <f>V30/V$30</f>
        <v>1</v>
      </c>
      <c r="X30" s="254">
        <v>3747</v>
      </c>
      <c r="Y30" s="208">
        <v>1</v>
      </c>
      <c r="Z30" s="84">
        <v>17688</v>
      </c>
      <c r="AA30" s="208">
        <v>1</v>
      </c>
      <c r="AB30" s="84">
        <v>194110</v>
      </c>
      <c r="AC30" s="208">
        <v>1</v>
      </c>
    </row>
    <row r="31" spans="1:29" ht="12" customHeight="1">
      <c r="A31" s="70" t="s">
        <v>11</v>
      </c>
      <c r="B31" s="410" t="s">
        <v>448</v>
      </c>
      <c r="C31" s="411" t="s">
        <v>250</v>
      </c>
      <c r="D31" s="125" t="s">
        <v>388</v>
      </c>
      <c r="E31" s="181">
        <v>63</v>
      </c>
      <c r="F31" s="205">
        <v>0.36734645038565544</v>
      </c>
      <c r="G31" s="253">
        <v>855</v>
      </c>
      <c r="H31" s="207">
        <v>0.29479394373857715</v>
      </c>
      <c r="I31" s="83">
        <v>4490</v>
      </c>
      <c r="J31" s="207">
        <v>0.2857678177215779</v>
      </c>
      <c r="K31" s="83">
        <v>41282</v>
      </c>
      <c r="L31" s="207">
        <v>0.2507284334937834</v>
      </c>
      <c r="M31" s="82"/>
      <c r="N31" s="181">
        <v>79</v>
      </c>
      <c r="O31" s="205">
        <v>0.26884462342394216</v>
      </c>
      <c r="P31" s="253">
        <v>980</v>
      </c>
      <c r="Q31" s="207">
        <v>0.2572930475895557</v>
      </c>
      <c r="R31" s="83">
        <v>4302</v>
      </c>
      <c r="S31" s="207">
        <v>0.24628791579045672</v>
      </c>
      <c r="T31" s="83">
        <v>40918</v>
      </c>
      <c r="U31" s="207">
        <v>0.20953172837077855</v>
      </c>
      <c r="V31" s="183">
        <f t="shared" si="0"/>
        <v>142</v>
      </c>
      <c r="W31" s="205">
        <f>V31/V$35</f>
        <v>0.31072210065645517</v>
      </c>
      <c r="X31" s="253">
        <v>980</v>
      </c>
      <c r="Y31" s="207">
        <v>0.2572930475895557</v>
      </c>
      <c r="Z31" s="83">
        <v>4302</v>
      </c>
      <c r="AA31" s="207">
        <v>0.24628791579045672</v>
      </c>
      <c r="AB31" s="83">
        <v>40918</v>
      </c>
      <c r="AC31" s="207">
        <v>0.20953172837077855</v>
      </c>
    </row>
    <row r="32" spans="2:29" ht="12" customHeight="1">
      <c r="B32" s="407"/>
      <c r="C32" s="412"/>
      <c r="D32" s="125" t="s">
        <v>389</v>
      </c>
      <c r="E32" s="181">
        <v>75</v>
      </c>
      <c r="F32" s="205">
        <v>0.45817360119831774</v>
      </c>
      <c r="G32" s="253">
        <v>1610</v>
      </c>
      <c r="H32" s="207">
        <v>0.5519716006503597</v>
      </c>
      <c r="I32" s="83">
        <v>8932</v>
      </c>
      <c r="J32" s="207">
        <v>0.5507915990318729</v>
      </c>
      <c r="K32" s="83">
        <v>93552</v>
      </c>
      <c r="L32" s="207">
        <v>0.5635825105079967</v>
      </c>
      <c r="M32" s="82"/>
      <c r="N32" s="181">
        <v>161</v>
      </c>
      <c r="O32" s="205">
        <v>0.5485080780478461</v>
      </c>
      <c r="P32" s="253">
        <v>2094</v>
      </c>
      <c r="Q32" s="207">
        <v>0.5534767425054672</v>
      </c>
      <c r="R32" s="83">
        <v>9978</v>
      </c>
      <c r="S32" s="207">
        <v>0.5577454615913977</v>
      </c>
      <c r="T32" s="83">
        <v>110713</v>
      </c>
      <c r="U32" s="207">
        <v>0.564969534122563</v>
      </c>
      <c r="V32" s="183">
        <f t="shared" si="0"/>
        <v>236</v>
      </c>
      <c r="W32" s="205">
        <f>V32/V$35</f>
        <v>0.5164113785557987</v>
      </c>
      <c r="X32" s="253">
        <v>2094</v>
      </c>
      <c r="Y32" s="207">
        <v>0.5534767425054672</v>
      </c>
      <c r="Z32" s="83">
        <v>9978</v>
      </c>
      <c r="AA32" s="207">
        <v>0.5577454615913977</v>
      </c>
      <c r="AB32" s="83">
        <v>110713</v>
      </c>
      <c r="AC32" s="207">
        <v>0.564969534122563</v>
      </c>
    </row>
    <row r="33" spans="2:29" ht="12" customHeight="1">
      <c r="B33" s="407"/>
      <c r="C33" s="412"/>
      <c r="D33" s="125" t="s">
        <v>390</v>
      </c>
      <c r="E33" s="181">
        <v>16</v>
      </c>
      <c r="F33" s="205">
        <v>0.10480406361614693</v>
      </c>
      <c r="G33" s="253">
        <v>302</v>
      </c>
      <c r="H33" s="207">
        <v>0.11096217667727698</v>
      </c>
      <c r="I33" s="83">
        <v>1839</v>
      </c>
      <c r="J33" s="207">
        <v>0.11471645904176679</v>
      </c>
      <c r="K33" s="83">
        <v>20632</v>
      </c>
      <c r="L33" s="207">
        <v>0.1300241894487565</v>
      </c>
      <c r="M33" s="82"/>
      <c r="N33" s="181">
        <v>42</v>
      </c>
      <c r="O33" s="205">
        <v>0.14620068076130216</v>
      </c>
      <c r="P33" s="253">
        <v>461</v>
      </c>
      <c r="Q33" s="207">
        <v>0.12615049549468607</v>
      </c>
      <c r="R33" s="83">
        <v>2308</v>
      </c>
      <c r="S33" s="207">
        <v>0.13145398986459245</v>
      </c>
      <c r="T33" s="83">
        <v>28853</v>
      </c>
      <c r="U33" s="207">
        <v>0.15134550349573947</v>
      </c>
      <c r="V33" s="183">
        <f t="shared" si="0"/>
        <v>58</v>
      </c>
      <c r="W33" s="205">
        <f>V33/V$35</f>
        <v>0.12691466083150985</v>
      </c>
      <c r="X33" s="253">
        <v>461</v>
      </c>
      <c r="Y33" s="207">
        <v>0.12615049549468607</v>
      </c>
      <c r="Z33" s="83">
        <v>2308</v>
      </c>
      <c r="AA33" s="207">
        <v>0.13145398986459245</v>
      </c>
      <c r="AB33" s="83">
        <v>28853</v>
      </c>
      <c r="AC33" s="207">
        <v>0.15134550349573947</v>
      </c>
    </row>
    <row r="34" spans="2:30" ht="12" customHeight="1">
      <c r="B34" s="407"/>
      <c r="C34" s="412"/>
      <c r="D34" s="125" t="s">
        <v>391</v>
      </c>
      <c r="E34" s="181">
        <v>11</v>
      </c>
      <c r="F34" s="205">
        <v>0.06967588479988257</v>
      </c>
      <c r="G34" s="253">
        <v>114</v>
      </c>
      <c r="H34" s="207">
        <v>0.04227227893381851</v>
      </c>
      <c r="I34" s="83">
        <v>781</v>
      </c>
      <c r="J34" s="207">
        <v>0.0487241242047709</v>
      </c>
      <c r="K34" s="83">
        <v>8758</v>
      </c>
      <c r="L34" s="207">
        <v>0.055664866549031064</v>
      </c>
      <c r="M34" s="82"/>
      <c r="N34" s="181">
        <v>10</v>
      </c>
      <c r="O34" s="205">
        <v>0.03644661776691119</v>
      </c>
      <c r="P34" s="253">
        <v>229</v>
      </c>
      <c r="Q34" s="207">
        <v>0.06307971441027291</v>
      </c>
      <c r="R34" s="83">
        <v>1133</v>
      </c>
      <c r="S34" s="207">
        <v>0.06451263275351106</v>
      </c>
      <c r="T34" s="83">
        <v>13855</v>
      </c>
      <c r="U34" s="207">
        <v>0.07415323401086588</v>
      </c>
      <c r="V34" s="183">
        <f t="shared" si="0"/>
        <v>21</v>
      </c>
      <c r="W34" s="205">
        <f>V34/V$35</f>
        <v>0.045951859956236324</v>
      </c>
      <c r="X34" s="253">
        <v>229</v>
      </c>
      <c r="Y34" s="207">
        <v>0.06307971441027291</v>
      </c>
      <c r="Z34" s="83">
        <v>1133</v>
      </c>
      <c r="AA34" s="207">
        <v>0.06451263275351106</v>
      </c>
      <c r="AB34" s="83">
        <v>13855</v>
      </c>
      <c r="AC34" s="207">
        <v>0.07415323401086588</v>
      </c>
      <c r="AD34" s="326"/>
    </row>
    <row r="35" spans="1:29" s="224" customFormat="1" ht="12" customHeight="1">
      <c r="A35" s="70"/>
      <c r="B35" s="407"/>
      <c r="C35" s="413"/>
      <c r="D35" s="127" t="s">
        <v>392</v>
      </c>
      <c r="E35" s="182">
        <v>165</v>
      </c>
      <c r="F35" s="206">
        <v>1</v>
      </c>
      <c r="G35" s="254">
        <v>2881</v>
      </c>
      <c r="H35" s="208">
        <v>1</v>
      </c>
      <c r="I35" s="84">
        <v>16042</v>
      </c>
      <c r="J35" s="208">
        <v>1</v>
      </c>
      <c r="K35" s="84">
        <v>164224</v>
      </c>
      <c r="L35" s="208">
        <v>1</v>
      </c>
      <c r="M35" s="82"/>
      <c r="N35" s="182">
        <v>292</v>
      </c>
      <c r="O35" s="206">
        <v>1</v>
      </c>
      <c r="P35" s="254">
        <v>3764</v>
      </c>
      <c r="Q35" s="208">
        <v>1</v>
      </c>
      <c r="R35" s="84">
        <v>17721</v>
      </c>
      <c r="S35" s="208">
        <v>1</v>
      </c>
      <c r="T35" s="84">
        <v>194339</v>
      </c>
      <c r="U35" s="208">
        <v>1</v>
      </c>
      <c r="V35" s="183">
        <f t="shared" si="0"/>
        <v>457</v>
      </c>
      <c r="W35" s="205">
        <f>V35/V$35</f>
        <v>1</v>
      </c>
      <c r="X35" s="254">
        <v>3764</v>
      </c>
      <c r="Y35" s="208">
        <v>1</v>
      </c>
      <c r="Z35" s="84">
        <v>17721</v>
      </c>
      <c r="AA35" s="208">
        <v>1</v>
      </c>
      <c r="AB35" s="84">
        <v>194339</v>
      </c>
      <c r="AC35" s="208">
        <v>1</v>
      </c>
    </row>
    <row r="36" spans="1:29" ht="12" customHeight="1">
      <c r="A36" s="70" t="s">
        <v>12</v>
      </c>
      <c r="B36" s="407" t="s">
        <v>329</v>
      </c>
      <c r="C36" s="411" t="s">
        <v>6</v>
      </c>
      <c r="D36" s="125" t="s">
        <v>388</v>
      </c>
      <c r="E36" s="181">
        <v>34</v>
      </c>
      <c r="F36" s="205">
        <v>0.20489331705763125</v>
      </c>
      <c r="G36" s="253">
        <v>334</v>
      </c>
      <c r="H36" s="207">
        <v>0.12588337643410064</v>
      </c>
      <c r="I36" s="83">
        <v>1861</v>
      </c>
      <c r="J36" s="207">
        <v>0.11238881617125664</v>
      </c>
      <c r="K36" s="83">
        <v>19974</v>
      </c>
      <c r="L36" s="207">
        <v>0.12360927270309034</v>
      </c>
      <c r="M36" s="82"/>
      <c r="N36" s="181">
        <v>30</v>
      </c>
      <c r="O36" s="205">
        <v>0.10439378685459516</v>
      </c>
      <c r="P36" s="253">
        <v>393</v>
      </c>
      <c r="Q36" s="207">
        <v>0.10722898712930841</v>
      </c>
      <c r="R36" s="83">
        <v>1671</v>
      </c>
      <c r="S36" s="207">
        <v>0.09383083167865883</v>
      </c>
      <c r="T36" s="83">
        <v>21524</v>
      </c>
      <c r="U36" s="207">
        <v>0.11329809825915829</v>
      </c>
      <c r="V36" s="183">
        <f t="shared" si="0"/>
        <v>64</v>
      </c>
      <c r="W36" s="205">
        <f>V36/V$40</f>
        <v>0.1400437636761488</v>
      </c>
      <c r="X36" s="253">
        <v>393</v>
      </c>
      <c r="Y36" s="207">
        <v>0.10722898712930841</v>
      </c>
      <c r="Z36" s="83">
        <v>1671</v>
      </c>
      <c r="AA36" s="207">
        <v>0.09383083167865883</v>
      </c>
      <c r="AB36" s="83">
        <v>21524</v>
      </c>
      <c r="AC36" s="207">
        <v>0.11329809825915829</v>
      </c>
    </row>
    <row r="37" spans="2:29" ht="12" customHeight="1">
      <c r="B37" s="407"/>
      <c r="C37" s="412"/>
      <c r="D37" s="125" t="s">
        <v>389</v>
      </c>
      <c r="E37" s="181">
        <v>69</v>
      </c>
      <c r="F37" s="205">
        <v>0.4205622035095899</v>
      </c>
      <c r="G37" s="253">
        <v>1219</v>
      </c>
      <c r="H37" s="207">
        <v>0.4126195726072175</v>
      </c>
      <c r="I37" s="83">
        <v>6964</v>
      </c>
      <c r="J37" s="207">
        <v>0.4193612220300741</v>
      </c>
      <c r="K37" s="83">
        <v>70517</v>
      </c>
      <c r="L37" s="207">
        <v>0.42071305922381214</v>
      </c>
      <c r="M37" s="82"/>
      <c r="N37" s="181">
        <v>113</v>
      </c>
      <c r="O37" s="205">
        <v>0.3895809962126669</v>
      </c>
      <c r="P37" s="253">
        <v>1350</v>
      </c>
      <c r="Q37" s="207">
        <v>0.36029519664631265</v>
      </c>
      <c r="R37" s="83">
        <v>7009</v>
      </c>
      <c r="S37" s="207">
        <v>0.38792165925714656</v>
      </c>
      <c r="T37" s="83">
        <v>78042</v>
      </c>
      <c r="U37" s="207">
        <v>0.39535032744710674</v>
      </c>
      <c r="V37" s="183">
        <f t="shared" si="0"/>
        <v>182</v>
      </c>
      <c r="W37" s="205">
        <f>V37/V$40</f>
        <v>0.3982494529540481</v>
      </c>
      <c r="X37" s="253">
        <v>1350</v>
      </c>
      <c r="Y37" s="207">
        <v>0.36029519664631265</v>
      </c>
      <c r="Z37" s="83">
        <v>7009</v>
      </c>
      <c r="AA37" s="207">
        <v>0.38792165925714656</v>
      </c>
      <c r="AB37" s="83">
        <v>78042</v>
      </c>
      <c r="AC37" s="207">
        <v>0.39535032744710674</v>
      </c>
    </row>
    <row r="38" spans="2:29" ht="12" customHeight="1">
      <c r="B38" s="407"/>
      <c r="C38" s="412"/>
      <c r="D38" s="125" t="s">
        <v>390</v>
      </c>
      <c r="E38" s="181">
        <v>51</v>
      </c>
      <c r="F38" s="205">
        <v>0.30486859463289895</v>
      </c>
      <c r="G38" s="253">
        <v>933</v>
      </c>
      <c r="H38" s="207">
        <v>0.32477835271947014</v>
      </c>
      <c r="I38" s="83">
        <v>5367</v>
      </c>
      <c r="J38" s="207">
        <v>0.34324399269434935</v>
      </c>
      <c r="K38" s="83">
        <v>53962</v>
      </c>
      <c r="L38" s="207">
        <v>0.33026256196489995</v>
      </c>
      <c r="M38" s="82"/>
      <c r="N38" s="181">
        <v>93</v>
      </c>
      <c r="O38" s="205">
        <v>0.31670765616760216</v>
      </c>
      <c r="P38" s="253">
        <v>1238</v>
      </c>
      <c r="Q38" s="207">
        <v>0.32960612004971634</v>
      </c>
      <c r="R38" s="83">
        <v>5697</v>
      </c>
      <c r="S38" s="207">
        <v>0.32508363891968123</v>
      </c>
      <c r="T38" s="83">
        <v>60823</v>
      </c>
      <c r="U38" s="207">
        <v>0.31209394780255045</v>
      </c>
      <c r="V38" s="183">
        <f t="shared" si="0"/>
        <v>144</v>
      </c>
      <c r="W38" s="205">
        <f>V38/V$40</f>
        <v>0.3150984682713348</v>
      </c>
      <c r="X38" s="253">
        <v>1238</v>
      </c>
      <c r="Y38" s="207">
        <v>0.32960612004971634</v>
      </c>
      <c r="Z38" s="83">
        <v>5697</v>
      </c>
      <c r="AA38" s="207">
        <v>0.32508363891968123</v>
      </c>
      <c r="AB38" s="83">
        <v>60823</v>
      </c>
      <c r="AC38" s="207">
        <v>0.31209394780255045</v>
      </c>
    </row>
    <row r="39" spans="2:30" ht="12" customHeight="1">
      <c r="B39" s="407"/>
      <c r="C39" s="412"/>
      <c r="D39" s="125" t="s">
        <v>391</v>
      </c>
      <c r="E39" s="181">
        <v>11</v>
      </c>
      <c r="F39" s="205">
        <v>0.06967588479988257</v>
      </c>
      <c r="G39" s="253">
        <v>389</v>
      </c>
      <c r="H39" s="207">
        <v>0.1367186982392443</v>
      </c>
      <c r="I39" s="83">
        <v>1862</v>
      </c>
      <c r="J39" s="207">
        <v>0.12500596910429362</v>
      </c>
      <c r="K39" s="83">
        <v>19787</v>
      </c>
      <c r="L39" s="207">
        <v>0.12541510610776638</v>
      </c>
      <c r="M39" s="82"/>
      <c r="N39" s="181">
        <v>56</v>
      </c>
      <c r="O39" s="205">
        <v>0.18931756076513753</v>
      </c>
      <c r="P39" s="253">
        <v>782</v>
      </c>
      <c r="Q39" s="207">
        <v>0.2028696961746359</v>
      </c>
      <c r="R39" s="83">
        <v>3345</v>
      </c>
      <c r="S39" s="207">
        <v>0.1931638701444417</v>
      </c>
      <c r="T39" s="83">
        <v>33983</v>
      </c>
      <c r="U39" s="207">
        <v>0.17925762649107618</v>
      </c>
      <c r="V39" s="183">
        <f t="shared" si="0"/>
        <v>67</v>
      </c>
      <c r="W39" s="205">
        <f>V39/V$40</f>
        <v>0.14660831509846828</v>
      </c>
      <c r="X39" s="253">
        <v>782</v>
      </c>
      <c r="Y39" s="207">
        <v>0.2028696961746359</v>
      </c>
      <c r="Z39" s="83">
        <v>3345</v>
      </c>
      <c r="AA39" s="207">
        <v>0.1931638701444417</v>
      </c>
      <c r="AB39" s="83">
        <v>33983</v>
      </c>
      <c r="AC39" s="207">
        <v>0.17925762649107618</v>
      </c>
      <c r="AD39" s="326">
        <f>SUM(W37:W39)</f>
        <v>0.8599562363238512</v>
      </c>
    </row>
    <row r="40" spans="1:29" s="224" customFormat="1" ht="12" customHeight="1">
      <c r="A40" s="70"/>
      <c r="B40" s="407"/>
      <c r="C40" s="413"/>
      <c r="D40" s="127" t="s">
        <v>392</v>
      </c>
      <c r="E40" s="182">
        <v>165</v>
      </c>
      <c r="F40" s="206">
        <v>1</v>
      </c>
      <c r="G40" s="254">
        <v>2875</v>
      </c>
      <c r="H40" s="208">
        <v>1</v>
      </c>
      <c r="I40" s="84">
        <v>16054</v>
      </c>
      <c r="J40" s="208">
        <v>1</v>
      </c>
      <c r="K40" s="84">
        <v>164240</v>
      </c>
      <c r="L40" s="208">
        <v>1</v>
      </c>
      <c r="M40" s="82"/>
      <c r="N40" s="182">
        <v>292</v>
      </c>
      <c r="O40" s="206">
        <v>1</v>
      </c>
      <c r="P40" s="254">
        <v>3763</v>
      </c>
      <c r="Q40" s="208">
        <v>1</v>
      </c>
      <c r="R40" s="84">
        <v>17722</v>
      </c>
      <c r="S40" s="208">
        <v>1</v>
      </c>
      <c r="T40" s="84">
        <v>194372</v>
      </c>
      <c r="U40" s="208">
        <v>1</v>
      </c>
      <c r="V40" s="183">
        <f t="shared" si="0"/>
        <v>457</v>
      </c>
      <c r="W40" s="205">
        <f>V40/V$40</f>
        <v>1</v>
      </c>
      <c r="X40" s="254">
        <v>3763</v>
      </c>
      <c r="Y40" s="208">
        <v>1</v>
      </c>
      <c r="Z40" s="84">
        <v>17722</v>
      </c>
      <c r="AA40" s="208">
        <v>1</v>
      </c>
      <c r="AB40" s="84">
        <v>194372</v>
      </c>
      <c r="AC40" s="208">
        <v>1</v>
      </c>
    </row>
    <row r="41" spans="1:29" ht="12" customHeight="1">
      <c r="A41" s="70" t="s">
        <v>13</v>
      </c>
      <c r="B41" s="407" t="s">
        <v>415</v>
      </c>
      <c r="C41" s="124" t="s">
        <v>254</v>
      </c>
      <c r="D41" s="125" t="s">
        <v>388</v>
      </c>
      <c r="E41" s="183">
        <v>65</v>
      </c>
      <c r="F41" s="209">
        <v>0.4007276285296881</v>
      </c>
      <c r="G41" s="252">
        <v>623</v>
      </c>
      <c r="H41" s="218">
        <v>0.2153105423375909</v>
      </c>
      <c r="I41" s="140">
        <v>1891</v>
      </c>
      <c r="J41" s="218">
        <v>0.131573790957259</v>
      </c>
      <c r="K41" s="140">
        <v>20265</v>
      </c>
      <c r="L41" s="218">
        <v>0.1388159062005593</v>
      </c>
      <c r="M41" s="82"/>
      <c r="N41" s="183">
        <v>31</v>
      </c>
      <c r="O41" s="209">
        <v>0.11722997267366607</v>
      </c>
      <c r="P41" s="252">
        <v>388</v>
      </c>
      <c r="Q41" s="218">
        <v>0.10604794747080072</v>
      </c>
      <c r="R41" s="140">
        <v>1142</v>
      </c>
      <c r="S41" s="218">
        <v>0.06838680535951762</v>
      </c>
      <c r="T41" s="140">
        <v>14868</v>
      </c>
      <c r="U41" s="218">
        <v>0.08184737914779641</v>
      </c>
      <c r="V41" s="183">
        <f t="shared" si="0"/>
        <v>96</v>
      </c>
      <c r="W41" s="209">
        <f>V41/V$45</f>
        <v>0.21052631578947367</v>
      </c>
      <c r="X41" s="252">
        <v>388</v>
      </c>
      <c r="Y41" s="218">
        <v>0.10604794747080072</v>
      </c>
      <c r="Z41" s="140">
        <v>1142</v>
      </c>
      <c r="AA41" s="218">
        <v>0.06838680535951762</v>
      </c>
      <c r="AB41" s="140">
        <v>14868</v>
      </c>
      <c r="AC41" s="218">
        <v>0.08184737914779641</v>
      </c>
    </row>
    <row r="42" spans="2:29" ht="12" customHeight="1">
      <c r="B42" s="407"/>
      <c r="C42" s="124" t="s">
        <v>534</v>
      </c>
      <c r="D42" s="125" t="s">
        <v>389</v>
      </c>
      <c r="E42" s="181">
        <v>56</v>
      </c>
      <c r="F42" s="205">
        <v>0.33619521319363377</v>
      </c>
      <c r="G42" s="253">
        <v>1099</v>
      </c>
      <c r="H42" s="207">
        <v>0.3771306073388936</v>
      </c>
      <c r="I42" s="83">
        <v>6664</v>
      </c>
      <c r="J42" s="207">
        <v>0.41448458981451386</v>
      </c>
      <c r="K42" s="83">
        <v>67989</v>
      </c>
      <c r="L42" s="207">
        <v>0.41076175475492854</v>
      </c>
      <c r="M42" s="82"/>
      <c r="N42" s="181">
        <v>92</v>
      </c>
      <c r="O42" s="205">
        <v>0.31214487751090714</v>
      </c>
      <c r="P42" s="253">
        <v>1161</v>
      </c>
      <c r="Q42" s="207">
        <v>0.3092905328495884</v>
      </c>
      <c r="R42" s="83">
        <v>5470</v>
      </c>
      <c r="S42" s="207">
        <v>0.3110653406994739</v>
      </c>
      <c r="T42" s="83">
        <v>61856</v>
      </c>
      <c r="U42" s="207">
        <v>0.32003568342314126</v>
      </c>
      <c r="V42" s="183">
        <f t="shared" si="0"/>
        <v>148</v>
      </c>
      <c r="W42" s="209">
        <f>V42/V$45</f>
        <v>0.32456140350877194</v>
      </c>
      <c r="X42" s="253">
        <v>1161</v>
      </c>
      <c r="Y42" s="207">
        <v>0.3092905328495884</v>
      </c>
      <c r="Z42" s="83">
        <v>5470</v>
      </c>
      <c r="AA42" s="207">
        <v>0.3110653406994739</v>
      </c>
      <c r="AB42" s="83">
        <v>61856</v>
      </c>
      <c r="AC42" s="207">
        <v>0.32003568342314126</v>
      </c>
    </row>
    <row r="43" spans="2:29" ht="12" customHeight="1">
      <c r="B43" s="407"/>
      <c r="C43" s="124"/>
      <c r="D43" s="125" t="s">
        <v>390</v>
      </c>
      <c r="E43" s="181">
        <v>31</v>
      </c>
      <c r="F43" s="205">
        <v>0.18272597583703365</v>
      </c>
      <c r="G43" s="253">
        <v>773</v>
      </c>
      <c r="H43" s="207">
        <v>0.2685551287091327</v>
      </c>
      <c r="I43" s="83">
        <v>5250</v>
      </c>
      <c r="J43" s="207">
        <v>0.31105814079804395</v>
      </c>
      <c r="K43" s="83">
        <v>53179</v>
      </c>
      <c r="L43" s="207">
        <v>0.3108297634293339</v>
      </c>
      <c r="M43" s="82"/>
      <c r="N43" s="181">
        <v>106</v>
      </c>
      <c r="O43" s="205">
        <v>0.35461479457308676</v>
      </c>
      <c r="P43" s="253">
        <v>1195</v>
      </c>
      <c r="Q43" s="207">
        <v>0.31798518095501277</v>
      </c>
      <c r="R43" s="83">
        <v>6361</v>
      </c>
      <c r="S43" s="207">
        <v>0.35407743088414184</v>
      </c>
      <c r="T43" s="83">
        <v>67050</v>
      </c>
      <c r="U43" s="207">
        <v>0.33705939149847114</v>
      </c>
      <c r="V43" s="183">
        <f t="shared" si="0"/>
        <v>137</v>
      </c>
      <c r="W43" s="209">
        <f>V43/V$45</f>
        <v>0.30043859649122806</v>
      </c>
      <c r="X43" s="253">
        <v>1195</v>
      </c>
      <c r="Y43" s="207">
        <v>0.31798518095501277</v>
      </c>
      <c r="Z43" s="83">
        <v>6361</v>
      </c>
      <c r="AA43" s="207">
        <v>0.35407743088414184</v>
      </c>
      <c r="AB43" s="83">
        <v>67050</v>
      </c>
      <c r="AC43" s="207">
        <v>0.33705939149847114</v>
      </c>
    </row>
    <row r="44" spans="2:30" ht="12" customHeight="1">
      <c r="B44" s="407"/>
      <c r="C44" s="124"/>
      <c r="D44" s="125" t="s">
        <v>391</v>
      </c>
      <c r="E44" s="181">
        <v>12</v>
      </c>
      <c r="F44" s="205">
        <v>0.08035118243964698</v>
      </c>
      <c r="G44" s="253">
        <v>392</v>
      </c>
      <c r="H44" s="207">
        <v>0.13900372161441432</v>
      </c>
      <c r="I44" s="83">
        <v>2293</v>
      </c>
      <c r="J44" s="207">
        <v>0.1428834784301558</v>
      </c>
      <c r="K44" s="83">
        <v>23322</v>
      </c>
      <c r="L44" s="207">
        <v>0.1395925756147551</v>
      </c>
      <c r="M44" s="82"/>
      <c r="N44" s="181">
        <v>63</v>
      </c>
      <c r="O44" s="205">
        <v>0.2160103552423416</v>
      </c>
      <c r="P44" s="253">
        <v>1023</v>
      </c>
      <c r="Q44" s="207">
        <v>0.26667633872457075</v>
      </c>
      <c r="R44" s="83">
        <v>4799</v>
      </c>
      <c r="S44" s="207">
        <v>0.2664704230567904</v>
      </c>
      <c r="T44" s="83">
        <v>51116</v>
      </c>
      <c r="U44" s="207">
        <v>0.26105754593044944</v>
      </c>
      <c r="V44" s="183">
        <f t="shared" si="0"/>
        <v>75</v>
      </c>
      <c r="W44" s="209">
        <f>V44/V$45</f>
        <v>0.16447368421052633</v>
      </c>
      <c r="X44" s="253">
        <v>1023</v>
      </c>
      <c r="Y44" s="207">
        <v>0.26667633872457075</v>
      </c>
      <c r="Z44" s="83">
        <v>4799</v>
      </c>
      <c r="AA44" s="207">
        <v>0.2664704230567904</v>
      </c>
      <c r="AB44" s="83">
        <v>51116</v>
      </c>
      <c r="AC44" s="207">
        <v>0.26105754593044944</v>
      </c>
      <c r="AD44" s="326">
        <f>SUM(W42:W44)</f>
        <v>0.7894736842105263</v>
      </c>
    </row>
    <row r="45" spans="1:29" s="224" customFormat="1" ht="12" customHeight="1">
      <c r="A45" s="70"/>
      <c r="B45" s="407"/>
      <c r="C45" s="126"/>
      <c r="D45" s="127" t="s">
        <v>392</v>
      </c>
      <c r="E45" s="182">
        <v>164</v>
      </c>
      <c r="F45" s="206">
        <v>1</v>
      </c>
      <c r="G45" s="254">
        <v>2887</v>
      </c>
      <c r="H45" s="208">
        <v>1</v>
      </c>
      <c r="I45" s="84">
        <v>16098</v>
      </c>
      <c r="J45" s="208">
        <v>1</v>
      </c>
      <c r="K45" s="84">
        <v>164755</v>
      </c>
      <c r="L45" s="208">
        <v>1</v>
      </c>
      <c r="M45" s="82"/>
      <c r="N45" s="182">
        <v>292</v>
      </c>
      <c r="O45" s="206">
        <v>1</v>
      </c>
      <c r="P45" s="254">
        <v>3767</v>
      </c>
      <c r="Q45" s="208">
        <v>1</v>
      </c>
      <c r="R45" s="84">
        <v>17772</v>
      </c>
      <c r="S45" s="208">
        <v>1</v>
      </c>
      <c r="T45" s="84">
        <v>194890</v>
      </c>
      <c r="U45" s="208">
        <v>1</v>
      </c>
      <c r="V45" s="183">
        <f t="shared" si="0"/>
        <v>456</v>
      </c>
      <c r="W45" s="209">
        <f>V45/V$45</f>
        <v>1</v>
      </c>
      <c r="X45" s="254">
        <v>3767</v>
      </c>
      <c r="Y45" s="208">
        <v>1</v>
      </c>
      <c r="Z45" s="84">
        <v>17772</v>
      </c>
      <c r="AA45" s="208">
        <v>1</v>
      </c>
      <c r="AB45" s="84">
        <v>194890</v>
      </c>
      <c r="AC45" s="208">
        <v>1</v>
      </c>
    </row>
    <row r="46" spans="1:29" ht="12" customHeight="1">
      <c r="A46" s="70" t="s">
        <v>14</v>
      </c>
      <c r="B46" s="407" t="s">
        <v>256</v>
      </c>
      <c r="C46" s="124" t="s">
        <v>258</v>
      </c>
      <c r="D46" s="125" t="s">
        <v>388</v>
      </c>
      <c r="E46" s="181">
        <v>27</v>
      </c>
      <c r="F46" s="205">
        <v>0.18144211242550792</v>
      </c>
      <c r="G46" s="253">
        <v>271</v>
      </c>
      <c r="H46" s="207">
        <v>0.09848362397310204</v>
      </c>
      <c r="I46" s="83">
        <v>955</v>
      </c>
      <c r="J46" s="207">
        <v>0.0676092135436857</v>
      </c>
      <c r="K46" s="83">
        <v>9454</v>
      </c>
      <c r="L46" s="207">
        <v>0.0664258410286556</v>
      </c>
      <c r="M46" s="82"/>
      <c r="N46" s="181">
        <v>14</v>
      </c>
      <c r="O46" s="205">
        <v>0.052511885447691926</v>
      </c>
      <c r="P46" s="253">
        <v>175</v>
      </c>
      <c r="Q46" s="207">
        <v>0.04779309124002932</v>
      </c>
      <c r="R46" s="83">
        <v>489</v>
      </c>
      <c r="S46" s="207">
        <v>0.030703539814489082</v>
      </c>
      <c r="T46" s="83">
        <v>5732</v>
      </c>
      <c r="U46" s="207">
        <v>0.033394043262377104</v>
      </c>
      <c r="V46" s="183">
        <f t="shared" si="0"/>
        <v>41</v>
      </c>
      <c r="W46" s="205">
        <f>V46/V$50</f>
        <v>0.09557109557109557</v>
      </c>
      <c r="X46" s="253">
        <v>175</v>
      </c>
      <c r="Y46" s="207">
        <v>0.04779309124002932</v>
      </c>
      <c r="Z46" s="83">
        <v>489</v>
      </c>
      <c r="AA46" s="207">
        <v>0.030703539814489082</v>
      </c>
      <c r="AB46" s="83">
        <v>5732</v>
      </c>
      <c r="AC46" s="207">
        <v>0.033394043262377104</v>
      </c>
    </row>
    <row r="47" spans="2:29" ht="12" customHeight="1">
      <c r="B47" s="407"/>
      <c r="C47" s="124"/>
      <c r="D47" s="125" t="s">
        <v>389</v>
      </c>
      <c r="E47" s="181">
        <v>66</v>
      </c>
      <c r="F47" s="205">
        <v>0.43192063011738674</v>
      </c>
      <c r="G47" s="253">
        <v>1132</v>
      </c>
      <c r="H47" s="207">
        <v>0.4034079113299892</v>
      </c>
      <c r="I47" s="83">
        <v>6097</v>
      </c>
      <c r="J47" s="207">
        <v>0.3975049434253499</v>
      </c>
      <c r="K47" s="83">
        <v>60078</v>
      </c>
      <c r="L47" s="207">
        <v>0.38286747990143266</v>
      </c>
      <c r="M47" s="82"/>
      <c r="N47" s="181">
        <v>90</v>
      </c>
      <c r="O47" s="205">
        <v>0.32020183064145136</v>
      </c>
      <c r="P47" s="253">
        <v>1053</v>
      </c>
      <c r="Q47" s="207">
        <v>0.2951031381340709</v>
      </c>
      <c r="R47" s="83">
        <v>4368</v>
      </c>
      <c r="S47" s="207">
        <v>0.2547874666082029</v>
      </c>
      <c r="T47" s="83">
        <v>48533</v>
      </c>
      <c r="U47" s="207">
        <v>0.26098644830400475</v>
      </c>
      <c r="V47" s="183">
        <f t="shared" si="0"/>
        <v>156</v>
      </c>
      <c r="W47" s="205">
        <f>V47/V$50</f>
        <v>0.36363636363636365</v>
      </c>
      <c r="X47" s="253">
        <v>1053</v>
      </c>
      <c r="Y47" s="207">
        <v>0.2951031381340709</v>
      </c>
      <c r="Z47" s="83">
        <v>4368</v>
      </c>
      <c r="AA47" s="207">
        <v>0.2547874666082029</v>
      </c>
      <c r="AB47" s="83">
        <v>48533</v>
      </c>
      <c r="AC47" s="207">
        <v>0.26098644830400475</v>
      </c>
    </row>
    <row r="48" spans="2:29" ht="12" customHeight="1">
      <c r="B48" s="407"/>
      <c r="C48" s="124"/>
      <c r="D48" s="125" t="s">
        <v>390</v>
      </c>
      <c r="E48" s="181">
        <v>44</v>
      </c>
      <c r="F48" s="205">
        <v>0.287693295294935</v>
      </c>
      <c r="G48" s="253">
        <v>948</v>
      </c>
      <c r="H48" s="207">
        <v>0.3444962320066785</v>
      </c>
      <c r="I48" s="83">
        <v>5937</v>
      </c>
      <c r="J48" s="207">
        <v>0.3793872731303957</v>
      </c>
      <c r="K48" s="83">
        <v>61594</v>
      </c>
      <c r="L48" s="207">
        <v>0.38879096515987854</v>
      </c>
      <c r="M48" s="82"/>
      <c r="N48" s="181">
        <v>112</v>
      </c>
      <c r="O48" s="205">
        <v>0.39865234359235197</v>
      </c>
      <c r="P48" s="253">
        <v>1424</v>
      </c>
      <c r="Q48" s="207">
        <v>0.3886963201955316</v>
      </c>
      <c r="R48" s="83">
        <v>7392</v>
      </c>
      <c r="S48" s="207">
        <v>0.4265709870037098</v>
      </c>
      <c r="T48" s="83">
        <v>80453</v>
      </c>
      <c r="U48" s="207">
        <v>0.42257916637496096</v>
      </c>
      <c r="V48" s="183">
        <f t="shared" si="0"/>
        <v>156</v>
      </c>
      <c r="W48" s="205">
        <f>V48/V$50</f>
        <v>0.36363636363636365</v>
      </c>
      <c r="X48" s="253">
        <v>1424</v>
      </c>
      <c r="Y48" s="207">
        <v>0.3886963201955316</v>
      </c>
      <c r="Z48" s="83">
        <v>7392</v>
      </c>
      <c r="AA48" s="207">
        <v>0.4265709870037098</v>
      </c>
      <c r="AB48" s="83">
        <v>80453</v>
      </c>
      <c r="AC48" s="207">
        <v>0.42257916637496096</v>
      </c>
    </row>
    <row r="49" spans="2:29" ht="12" customHeight="1">
      <c r="B49" s="407"/>
      <c r="C49" s="124"/>
      <c r="D49" s="125" t="s">
        <v>391</v>
      </c>
      <c r="E49" s="181">
        <v>13</v>
      </c>
      <c r="F49" s="205">
        <v>0.09894396216217177</v>
      </c>
      <c r="G49" s="253">
        <v>410</v>
      </c>
      <c r="H49" s="207">
        <v>0.15361223269026122</v>
      </c>
      <c r="I49" s="83">
        <v>2379</v>
      </c>
      <c r="J49" s="207">
        <v>0.155498569900553</v>
      </c>
      <c r="K49" s="83">
        <v>25605</v>
      </c>
      <c r="L49" s="207">
        <v>0.16191571390976026</v>
      </c>
      <c r="M49" s="82"/>
      <c r="N49" s="181">
        <v>63</v>
      </c>
      <c r="O49" s="205">
        <v>0.2286339403185058</v>
      </c>
      <c r="P49" s="253">
        <v>994</v>
      </c>
      <c r="Q49" s="207">
        <v>0.2684074504303361</v>
      </c>
      <c r="R49" s="83">
        <v>5002</v>
      </c>
      <c r="S49" s="207">
        <v>0.28793800657352603</v>
      </c>
      <c r="T49" s="83">
        <v>54051</v>
      </c>
      <c r="U49" s="207">
        <v>0.2830403420584917</v>
      </c>
      <c r="V49" s="183">
        <f t="shared" si="0"/>
        <v>76</v>
      </c>
      <c r="W49" s="205">
        <f>V49/V$50</f>
        <v>0.17715617715617715</v>
      </c>
      <c r="X49" s="253">
        <v>994</v>
      </c>
      <c r="Y49" s="207">
        <v>0.2684074504303361</v>
      </c>
      <c r="Z49" s="83">
        <v>5002</v>
      </c>
      <c r="AA49" s="207">
        <v>0.28793800657352603</v>
      </c>
      <c r="AB49" s="83">
        <v>54051</v>
      </c>
      <c r="AC49" s="207">
        <v>0.2830403420584917</v>
      </c>
    </row>
    <row r="50" spans="1:29" s="224" customFormat="1" ht="12" customHeight="1">
      <c r="A50" s="70"/>
      <c r="B50" s="407"/>
      <c r="C50" s="126"/>
      <c r="D50" s="127" t="s">
        <v>392</v>
      </c>
      <c r="E50" s="182">
        <v>150</v>
      </c>
      <c r="F50" s="206">
        <v>1</v>
      </c>
      <c r="G50" s="254">
        <v>2761</v>
      </c>
      <c r="H50" s="208">
        <v>1</v>
      </c>
      <c r="I50" s="84">
        <v>15368</v>
      </c>
      <c r="J50" s="208">
        <v>1</v>
      </c>
      <c r="K50" s="84">
        <v>156731</v>
      </c>
      <c r="L50" s="208">
        <v>1</v>
      </c>
      <c r="M50" s="82"/>
      <c r="N50" s="182">
        <v>279</v>
      </c>
      <c r="O50" s="206">
        <v>1</v>
      </c>
      <c r="P50" s="254">
        <v>3646</v>
      </c>
      <c r="Q50" s="208">
        <v>1</v>
      </c>
      <c r="R50" s="84">
        <v>17251</v>
      </c>
      <c r="S50" s="208">
        <v>1</v>
      </c>
      <c r="T50" s="84">
        <v>188769</v>
      </c>
      <c r="U50" s="208">
        <v>1</v>
      </c>
      <c r="V50" s="183">
        <f t="shared" si="0"/>
        <v>429</v>
      </c>
      <c r="W50" s="205">
        <f>V50/V$50</f>
        <v>1</v>
      </c>
      <c r="X50" s="254">
        <v>3646</v>
      </c>
      <c r="Y50" s="208">
        <v>1</v>
      </c>
      <c r="Z50" s="84">
        <v>17251</v>
      </c>
      <c r="AA50" s="208">
        <v>1</v>
      </c>
      <c r="AB50" s="84">
        <v>188769</v>
      </c>
      <c r="AC50" s="208">
        <v>1</v>
      </c>
    </row>
    <row r="51" spans="1:29" ht="12" customHeight="1">
      <c r="A51" s="70" t="s">
        <v>15</v>
      </c>
      <c r="B51" s="407" t="s">
        <v>118</v>
      </c>
      <c r="C51" s="124" t="s">
        <v>260</v>
      </c>
      <c r="D51" s="125" t="s">
        <v>388</v>
      </c>
      <c r="E51" s="181">
        <v>91</v>
      </c>
      <c r="F51" s="205">
        <v>0.5817579609110506</v>
      </c>
      <c r="G51" s="253">
        <v>1369</v>
      </c>
      <c r="H51" s="207">
        <v>0.49607396510522556</v>
      </c>
      <c r="I51" s="83">
        <v>8198</v>
      </c>
      <c r="J51" s="207">
        <v>0.5366188953352171</v>
      </c>
      <c r="K51" s="83">
        <v>80387</v>
      </c>
      <c r="L51" s="207">
        <v>0.5132601072062157</v>
      </c>
      <c r="M51" s="82"/>
      <c r="N51" s="181">
        <v>119</v>
      </c>
      <c r="O51" s="205">
        <v>0.4355276745973302</v>
      </c>
      <c r="P51" s="253">
        <v>1605</v>
      </c>
      <c r="Q51" s="207">
        <v>0.43596574154165313</v>
      </c>
      <c r="R51" s="83">
        <v>7660</v>
      </c>
      <c r="S51" s="207">
        <v>0.4481145411296725</v>
      </c>
      <c r="T51" s="83">
        <v>83585</v>
      </c>
      <c r="U51" s="207">
        <v>0.44630782653909556</v>
      </c>
      <c r="V51" s="183">
        <f t="shared" si="0"/>
        <v>210</v>
      </c>
      <c r="W51" s="205">
        <f>V51/V$55</f>
        <v>0.4861111111111111</v>
      </c>
      <c r="X51" s="253">
        <v>1605</v>
      </c>
      <c r="Y51" s="207">
        <v>0.43596574154165313</v>
      </c>
      <c r="Z51" s="83">
        <v>7660</v>
      </c>
      <c r="AA51" s="207">
        <v>0.4481145411296725</v>
      </c>
      <c r="AB51" s="83">
        <v>83585</v>
      </c>
      <c r="AC51" s="207">
        <v>0.44630782653909556</v>
      </c>
    </row>
    <row r="52" spans="2:29" ht="12" customHeight="1">
      <c r="B52" s="407"/>
      <c r="C52" s="124" t="s">
        <v>534</v>
      </c>
      <c r="D52" s="125" t="s">
        <v>389</v>
      </c>
      <c r="E52" s="181">
        <v>39</v>
      </c>
      <c r="F52" s="205">
        <v>0.25971107997689175</v>
      </c>
      <c r="G52" s="253">
        <v>916</v>
      </c>
      <c r="H52" s="207">
        <v>0.32706092952695087</v>
      </c>
      <c r="I52" s="83">
        <v>4989</v>
      </c>
      <c r="J52" s="207">
        <v>0.3122273834348631</v>
      </c>
      <c r="K52" s="83">
        <v>51935</v>
      </c>
      <c r="L52" s="207">
        <v>0.3252739422962585</v>
      </c>
      <c r="M52" s="82"/>
      <c r="N52" s="181">
        <v>100</v>
      </c>
      <c r="O52" s="205">
        <v>0.3554098354093957</v>
      </c>
      <c r="P52" s="253">
        <v>1241</v>
      </c>
      <c r="Q52" s="207">
        <v>0.3359931393770669</v>
      </c>
      <c r="R52" s="83">
        <v>5921</v>
      </c>
      <c r="S52" s="207">
        <v>0.33796488236047706</v>
      </c>
      <c r="T52" s="83">
        <v>64660</v>
      </c>
      <c r="U52" s="207">
        <v>0.34000560951608977</v>
      </c>
      <c r="V52" s="183">
        <f t="shared" si="0"/>
        <v>139</v>
      </c>
      <c r="W52" s="205">
        <f>V52/V$55</f>
        <v>0.32175925925925924</v>
      </c>
      <c r="X52" s="253">
        <v>1241</v>
      </c>
      <c r="Y52" s="207">
        <v>0.3359931393770669</v>
      </c>
      <c r="Z52" s="83">
        <v>5921</v>
      </c>
      <c r="AA52" s="207">
        <v>0.33796488236047706</v>
      </c>
      <c r="AB52" s="83">
        <v>64660</v>
      </c>
      <c r="AC52" s="207">
        <v>0.34000560951608977</v>
      </c>
    </row>
    <row r="53" spans="2:29" ht="12" customHeight="1">
      <c r="B53" s="407"/>
      <c r="C53" s="124"/>
      <c r="D53" s="125" t="s">
        <v>390</v>
      </c>
      <c r="E53" s="181">
        <v>16</v>
      </c>
      <c r="F53" s="205">
        <v>0.1202212071547896</v>
      </c>
      <c r="G53" s="253">
        <v>282</v>
      </c>
      <c r="H53" s="207">
        <v>0.1072086505994913</v>
      </c>
      <c r="I53" s="83">
        <v>1553</v>
      </c>
      <c r="J53" s="207">
        <v>0.10153721557235128</v>
      </c>
      <c r="K53" s="83">
        <v>17275</v>
      </c>
      <c r="L53" s="207">
        <v>0.11103239893022857</v>
      </c>
      <c r="M53" s="82"/>
      <c r="N53" s="181">
        <v>34</v>
      </c>
      <c r="O53" s="205">
        <v>0.11803131704505425</v>
      </c>
      <c r="P53" s="253">
        <v>448</v>
      </c>
      <c r="Q53" s="207">
        <v>0.1265271441883756</v>
      </c>
      <c r="R53" s="83">
        <v>2074</v>
      </c>
      <c r="S53" s="207">
        <v>0.11915221800072771</v>
      </c>
      <c r="T53" s="83">
        <v>23140</v>
      </c>
      <c r="U53" s="207">
        <v>0.12120140753515335</v>
      </c>
      <c r="V53" s="183">
        <f t="shared" si="0"/>
        <v>50</v>
      </c>
      <c r="W53" s="205">
        <f>V53/V$55</f>
        <v>0.11574074074074074</v>
      </c>
      <c r="X53" s="253">
        <v>448</v>
      </c>
      <c r="Y53" s="207">
        <v>0.1265271441883756</v>
      </c>
      <c r="Z53" s="83">
        <v>2074</v>
      </c>
      <c r="AA53" s="207">
        <v>0.11915221800072771</v>
      </c>
      <c r="AB53" s="83">
        <v>23140</v>
      </c>
      <c r="AC53" s="207">
        <v>0.12120140753515335</v>
      </c>
    </row>
    <row r="54" spans="2:29" ht="12" customHeight="1">
      <c r="B54" s="407"/>
      <c r="C54" s="124"/>
      <c r="D54" s="125" t="s">
        <v>391</v>
      </c>
      <c r="E54" s="181">
        <v>5</v>
      </c>
      <c r="F54" s="205">
        <v>0.0383097519572697</v>
      </c>
      <c r="G54" s="253">
        <v>192</v>
      </c>
      <c r="H54" s="207">
        <v>0.06965645476836432</v>
      </c>
      <c r="I54" s="83">
        <v>685</v>
      </c>
      <c r="J54" s="207">
        <v>0.04961650565755697</v>
      </c>
      <c r="K54" s="83">
        <v>7634</v>
      </c>
      <c r="L54" s="207">
        <v>0.05043355156696834</v>
      </c>
      <c r="M54" s="82"/>
      <c r="N54" s="181">
        <v>28</v>
      </c>
      <c r="O54" s="205">
        <v>0.0910311729482212</v>
      </c>
      <c r="P54" s="253">
        <v>371</v>
      </c>
      <c r="Q54" s="207">
        <v>0.10151397489287356</v>
      </c>
      <c r="R54" s="83">
        <v>1653</v>
      </c>
      <c r="S54" s="207">
        <v>0.09476835850905324</v>
      </c>
      <c r="T54" s="83">
        <v>17988</v>
      </c>
      <c r="U54" s="207">
        <v>0.09248515640957605</v>
      </c>
      <c r="V54" s="183">
        <f t="shared" si="0"/>
        <v>33</v>
      </c>
      <c r="W54" s="205">
        <f>V54/V$55</f>
        <v>0.0763888888888889</v>
      </c>
      <c r="X54" s="253">
        <v>371</v>
      </c>
      <c r="Y54" s="207">
        <v>0.10151397489287356</v>
      </c>
      <c r="Z54" s="83">
        <v>1653</v>
      </c>
      <c r="AA54" s="207">
        <v>0.09476835850905324</v>
      </c>
      <c r="AB54" s="83">
        <v>17988</v>
      </c>
      <c r="AC54" s="207">
        <v>0.09248515640957605</v>
      </c>
    </row>
    <row r="55" spans="1:29" s="224" customFormat="1" ht="12" customHeight="1">
      <c r="A55" s="70"/>
      <c r="B55" s="407"/>
      <c r="C55" s="126"/>
      <c r="D55" s="127" t="s">
        <v>392</v>
      </c>
      <c r="E55" s="182">
        <v>151</v>
      </c>
      <c r="F55" s="206">
        <v>1</v>
      </c>
      <c r="G55" s="254">
        <v>2759</v>
      </c>
      <c r="H55" s="208">
        <v>1</v>
      </c>
      <c r="I55" s="84">
        <v>15425</v>
      </c>
      <c r="J55" s="208">
        <v>1</v>
      </c>
      <c r="K55" s="84">
        <v>157231</v>
      </c>
      <c r="L55" s="208">
        <v>1</v>
      </c>
      <c r="M55" s="82"/>
      <c r="N55" s="182">
        <v>281</v>
      </c>
      <c r="O55" s="206">
        <v>1</v>
      </c>
      <c r="P55" s="254">
        <v>3665</v>
      </c>
      <c r="Q55" s="208">
        <v>1</v>
      </c>
      <c r="R55" s="84">
        <v>17308</v>
      </c>
      <c r="S55" s="208">
        <v>1</v>
      </c>
      <c r="T55" s="84">
        <v>189373</v>
      </c>
      <c r="U55" s="208">
        <v>1</v>
      </c>
      <c r="V55" s="183">
        <f t="shared" si="0"/>
        <v>432</v>
      </c>
      <c r="W55" s="205">
        <f>V55/V$55</f>
        <v>1</v>
      </c>
      <c r="X55" s="254">
        <v>3665</v>
      </c>
      <c r="Y55" s="208">
        <v>1</v>
      </c>
      <c r="Z55" s="84">
        <v>17308</v>
      </c>
      <c r="AA55" s="208">
        <v>1</v>
      </c>
      <c r="AB55" s="84">
        <v>189373</v>
      </c>
      <c r="AC55" s="208">
        <v>1</v>
      </c>
    </row>
    <row r="56" spans="1:29" ht="12" customHeight="1">
      <c r="A56" s="70" t="s">
        <v>16</v>
      </c>
      <c r="B56" s="407" t="s">
        <v>520</v>
      </c>
      <c r="C56" s="124" t="s">
        <v>262</v>
      </c>
      <c r="D56" s="125" t="s">
        <v>388</v>
      </c>
      <c r="E56" s="181">
        <v>116</v>
      </c>
      <c r="F56" s="205">
        <v>0.761456725155032</v>
      </c>
      <c r="G56" s="253">
        <v>1700</v>
      </c>
      <c r="H56" s="207">
        <v>0.6182579909349158</v>
      </c>
      <c r="I56" s="83">
        <v>8674</v>
      </c>
      <c r="J56" s="207">
        <v>0.5797650336099549</v>
      </c>
      <c r="K56" s="83">
        <v>90001</v>
      </c>
      <c r="L56" s="207">
        <v>0.5885272331576842</v>
      </c>
      <c r="M56" s="82"/>
      <c r="N56" s="181">
        <v>139</v>
      </c>
      <c r="O56" s="205">
        <v>0.5121811560935741</v>
      </c>
      <c r="P56" s="253">
        <v>1760</v>
      </c>
      <c r="Q56" s="207">
        <v>0.4903271447182464</v>
      </c>
      <c r="R56" s="83">
        <v>7867</v>
      </c>
      <c r="S56" s="207">
        <v>0.46845080201203193</v>
      </c>
      <c r="T56" s="83">
        <v>93511</v>
      </c>
      <c r="U56" s="207">
        <v>0.5138085811926163</v>
      </c>
      <c r="V56" s="183">
        <f t="shared" si="0"/>
        <v>255</v>
      </c>
      <c r="W56" s="205">
        <f>V56/V$60</f>
        <v>0.5930232558139535</v>
      </c>
      <c r="X56" s="253">
        <v>1760</v>
      </c>
      <c r="Y56" s="207">
        <v>0.4903271447182464</v>
      </c>
      <c r="Z56" s="83">
        <v>7867</v>
      </c>
      <c r="AA56" s="207">
        <v>0.46845080201203193</v>
      </c>
      <c r="AB56" s="83">
        <v>93511</v>
      </c>
      <c r="AC56" s="207">
        <v>0.5138085811926163</v>
      </c>
    </row>
    <row r="57" spans="2:29" ht="12" customHeight="1">
      <c r="B57" s="407"/>
      <c r="C57" s="124" t="s">
        <v>534</v>
      </c>
      <c r="D57" s="125" t="s">
        <v>389</v>
      </c>
      <c r="E57" s="181">
        <v>22</v>
      </c>
      <c r="F57" s="205">
        <v>0.15197291485267253</v>
      </c>
      <c r="G57" s="253">
        <v>699</v>
      </c>
      <c r="H57" s="207">
        <v>0.24063699156779755</v>
      </c>
      <c r="I57" s="83">
        <v>4233</v>
      </c>
      <c r="J57" s="207">
        <v>0.26495528210179964</v>
      </c>
      <c r="K57" s="83">
        <v>42660</v>
      </c>
      <c r="L57" s="207">
        <v>0.2638882274463678</v>
      </c>
      <c r="M57" s="82"/>
      <c r="N57" s="181">
        <v>80</v>
      </c>
      <c r="O57" s="205">
        <v>0.2794699056455611</v>
      </c>
      <c r="P57" s="253">
        <v>1075</v>
      </c>
      <c r="Q57" s="207">
        <v>0.2960130377003435</v>
      </c>
      <c r="R57" s="83">
        <v>5646</v>
      </c>
      <c r="S57" s="207">
        <v>0.3218733691497956</v>
      </c>
      <c r="T57" s="83">
        <v>59325</v>
      </c>
      <c r="U57" s="207">
        <v>0.3038779865536679</v>
      </c>
      <c r="V57" s="183">
        <f t="shared" si="0"/>
        <v>102</v>
      </c>
      <c r="W57" s="205">
        <f>V57/V$60</f>
        <v>0.2372093023255814</v>
      </c>
      <c r="X57" s="253">
        <v>1075</v>
      </c>
      <c r="Y57" s="207">
        <v>0.2960130377003435</v>
      </c>
      <c r="Z57" s="83">
        <v>5646</v>
      </c>
      <c r="AA57" s="207">
        <v>0.3218733691497956</v>
      </c>
      <c r="AB57" s="83">
        <v>59325</v>
      </c>
      <c r="AC57" s="207">
        <v>0.3038779865536679</v>
      </c>
    </row>
    <row r="58" spans="2:29" ht="12" customHeight="1">
      <c r="B58" s="407"/>
      <c r="C58" s="124"/>
      <c r="D58" s="125" t="s">
        <v>390</v>
      </c>
      <c r="E58" s="181">
        <v>11</v>
      </c>
      <c r="F58" s="205">
        <v>0.07006145965515265</v>
      </c>
      <c r="G58" s="253">
        <v>235</v>
      </c>
      <c r="H58" s="207">
        <v>0.0963202240206828</v>
      </c>
      <c r="I58" s="83">
        <v>1708</v>
      </c>
      <c r="J58" s="207">
        <v>0.10902505836361714</v>
      </c>
      <c r="K58" s="83">
        <v>16577</v>
      </c>
      <c r="L58" s="207">
        <v>0.10319758522975465</v>
      </c>
      <c r="M58" s="82"/>
      <c r="N58" s="181">
        <v>33</v>
      </c>
      <c r="O58" s="205">
        <v>0.11720810731357646</v>
      </c>
      <c r="P58" s="253">
        <v>492</v>
      </c>
      <c r="Q58" s="207">
        <v>0.1314096374350808</v>
      </c>
      <c r="R58" s="83">
        <v>2336</v>
      </c>
      <c r="S58" s="207">
        <v>0.13194045192755718</v>
      </c>
      <c r="T58" s="83">
        <v>22564</v>
      </c>
      <c r="U58" s="207">
        <v>0.11360615054622641</v>
      </c>
      <c r="V58" s="183">
        <f t="shared" si="0"/>
        <v>44</v>
      </c>
      <c r="W58" s="205">
        <f>V58/V$60</f>
        <v>0.10232558139534884</v>
      </c>
      <c r="X58" s="253">
        <v>492</v>
      </c>
      <c r="Y58" s="207">
        <v>0.1314096374350808</v>
      </c>
      <c r="Z58" s="83">
        <v>2336</v>
      </c>
      <c r="AA58" s="207">
        <v>0.13194045192755718</v>
      </c>
      <c r="AB58" s="83">
        <v>22564</v>
      </c>
      <c r="AC58" s="207">
        <v>0.11360615054622641</v>
      </c>
    </row>
    <row r="59" spans="2:30" ht="12" customHeight="1">
      <c r="B59" s="407"/>
      <c r="C59" s="124"/>
      <c r="D59" s="125" t="s">
        <v>391</v>
      </c>
      <c r="E59" s="181">
        <v>2</v>
      </c>
      <c r="F59" s="205">
        <v>0.016508900337144604</v>
      </c>
      <c r="G59" s="253">
        <v>109</v>
      </c>
      <c r="H59" s="207">
        <v>0.04478479347663199</v>
      </c>
      <c r="I59" s="83">
        <v>725</v>
      </c>
      <c r="J59" s="207">
        <v>0.04625462592463247</v>
      </c>
      <c r="K59" s="83">
        <v>7069</v>
      </c>
      <c r="L59" s="207">
        <v>0.04438695416590851</v>
      </c>
      <c r="M59" s="82"/>
      <c r="N59" s="181">
        <v>27</v>
      </c>
      <c r="O59" s="205">
        <v>0.09114083094728959</v>
      </c>
      <c r="P59" s="253">
        <v>322</v>
      </c>
      <c r="Q59" s="207">
        <v>0.08225018014630163</v>
      </c>
      <c r="R59" s="83">
        <v>1392</v>
      </c>
      <c r="S59" s="207">
        <v>0.07773537691054976</v>
      </c>
      <c r="T59" s="83">
        <v>13280</v>
      </c>
      <c r="U59" s="207">
        <v>0.06870728170738648</v>
      </c>
      <c r="V59" s="183">
        <f t="shared" si="0"/>
        <v>29</v>
      </c>
      <c r="W59" s="205">
        <f>V59/V$60</f>
        <v>0.06744186046511629</v>
      </c>
      <c r="X59" s="253">
        <v>322</v>
      </c>
      <c r="Y59" s="207">
        <v>0.08225018014630163</v>
      </c>
      <c r="Z59" s="83">
        <v>1392</v>
      </c>
      <c r="AA59" s="207">
        <v>0.07773537691054976</v>
      </c>
      <c r="AB59" s="83">
        <v>13280</v>
      </c>
      <c r="AC59" s="207">
        <v>0.06870728170738648</v>
      </c>
      <c r="AD59" s="326">
        <f>SUM(W57:W59)</f>
        <v>0.4069767441860465</v>
      </c>
    </row>
    <row r="60" spans="1:29" s="224" customFormat="1" ht="12" customHeight="1">
      <c r="A60" s="70"/>
      <c r="B60" s="407"/>
      <c r="C60" s="126"/>
      <c r="D60" s="127" t="s">
        <v>392</v>
      </c>
      <c r="E60" s="182">
        <v>151</v>
      </c>
      <c r="F60" s="206">
        <v>1</v>
      </c>
      <c r="G60" s="254">
        <v>2743</v>
      </c>
      <c r="H60" s="208">
        <v>1</v>
      </c>
      <c r="I60" s="84">
        <v>15340</v>
      </c>
      <c r="J60" s="208">
        <v>1</v>
      </c>
      <c r="K60" s="84">
        <v>156307</v>
      </c>
      <c r="L60" s="208">
        <v>1</v>
      </c>
      <c r="M60" s="82"/>
      <c r="N60" s="182">
        <v>279</v>
      </c>
      <c r="O60" s="206">
        <v>1</v>
      </c>
      <c r="P60" s="254">
        <v>3649</v>
      </c>
      <c r="Q60" s="208">
        <v>1</v>
      </c>
      <c r="R60" s="84">
        <v>17241</v>
      </c>
      <c r="S60" s="208">
        <v>1</v>
      </c>
      <c r="T60" s="84">
        <v>188680</v>
      </c>
      <c r="U60" s="208">
        <v>1</v>
      </c>
      <c r="V60" s="183">
        <f t="shared" si="0"/>
        <v>430</v>
      </c>
      <c r="W60" s="205">
        <f>V60/V$60</f>
        <v>1</v>
      </c>
      <c r="X60" s="254">
        <v>3649</v>
      </c>
      <c r="Y60" s="208">
        <v>1</v>
      </c>
      <c r="Z60" s="84">
        <v>17241</v>
      </c>
      <c r="AA60" s="208">
        <v>1</v>
      </c>
      <c r="AB60" s="84">
        <v>188680</v>
      </c>
      <c r="AC60" s="208">
        <v>1</v>
      </c>
    </row>
    <row r="61" spans="1:29" ht="12" customHeight="1">
      <c r="A61" s="70" t="s">
        <v>17</v>
      </c>
      <c r="B61" s="407" t="s">
        <v>521</v>
      </c>
      <c r="C61" s="124" t="s">
        <v>264</v>
      </c>
      <c r="D61" s="125" t="s">
        <v>388</v>
      </c>
      <c r="E61" s="181">
        <v>28</v>
      </c>
      <c r="F61" s="205">
        <v>0.1834032705793046</v>
      </c>
      <c r="G61" s="253">
        <v>477</v>
      </c>
      <c r="H61" s="207">
        <v>0.1731709258361554</v>
      </c>
      <c r="I61" s="83">
        <v>2548</v>
      </c>
      <c r="J61" s="207">
        <v>0.16778700421964973</v>
      </c>
      <c r="K61" s="83">
        <v>24459</v>
      </c>
      <c r="L61" s="207">
        <v>0.15646749392075443</v>
      </c>
      <c r="M61" s="82"/>
      <c r="N61" s="181">
        <v>19</v>
      </c>
      <c r="O61" s="205">
        <v>0.06903523582677563</v>
      </c>
      <c r="P61" s="253">
        <v>363</v>
      </c>
      <c r="Q61" s="207">
        <v>0.10069586875209299</v>
      </c>
      <c r="R61" s="83">
        <v>1774</v>
      </c>
      <c r="S61" s="207">
        <v>0.10197774068656752</v>
      </c>
      <c r="T61" s="83">
        <v>19468</v>
      </c>
      <c r="U61" s="207">
        <v>0.10230497446796799</v>
      </c>
      <c r="V61" s="183">
        <f t="shared" si="0"/>
        <v>47</v>
      </c>
      <c r="W61" s="205">
        <f>V61/V$65</f>
        <v>0.10930232558139535</v>
      </c>
      <c r="X61" s="253">
        <v>363</v>
      </c>
      <c r="Y61" s="207">
        <v>0.10069586875209299</v>
      </c>
      <c r="Z61" s="83">
        <v>1774</v>
      </c>
      <c r="AA61" s="207">
        <v>0.10197774068656752</v>
      </c>
      <c r="AB61" s="83">
        <v>19468</v>
      </c>
      <c r="AC61" s="207">
        <v>0.10230497446796799</v>
      </c>
    </row>
    <row r="62" spans="2:29" ht="12" customHeight="1">
      <c r="B62" s="407"/>
      <c r="C62" s="124" t="s">
        <v>535</v>
      </c>
      <c r="D62" s="125" t="s">
        <v>389</v>
      </c>
      <c r="E62" s="181">
        <v>47</v>
      </c>
      <c r="F62" s="205">
        <v>0.33809394038513063</v>
      </c>
      <c r="G62" s="253">
        <v>809</v>
      </c>
      <c r="H62" s="207">
        <v>0.29325968001648556</v>
      </c>
      <c r="I62" s="83">
        <v>4876</v>
      </c>
      <c r="J62" s="207">
        <v>0.31528724943281594</v>
      </c>
      <c r="K62" s="83">
        <v>47944</v>
      </c>
      <c r="L62" s="207">
        <v>0.30270774381045346</v>
      </c>
      <c r="M62" s="82"/>
      <c r="N62" s="181">
        <v>82</v>
      </c>
      <c r="O62" s="205">
        <v>0.29461362197364893</v>
      </c>
      <c r="P62" s="253">
        <v>894</v>
      </c>
      <c r="Q62" s="207">
        <v>0.2470325015292147</v>
      </c>
      <c r="R62" s="83">
        <v>4622</v>
      </c>
      <c r="S62" s="207">
        <v>0.26350991296397736</v>
      </c>
      <c r="T62" s="83">
        <v>51543</v>
      </c>
      <c r="U62" s="207">
        <v>0.27020878746883725</v>
      </c>
      <c r="V62" s="183">
        <f t="shared" si="0"/>
        <v>129</v>
      </c>
      <c r="W62" s="205">
        <f>V62/V$65</f>
        <v>0.3</v>
      </c>
      <c r="X62" s="253">
        <v>894</v>
      </c>
      <c r="Y62" s="207">
        <v>0.2470325015292147</v>
      </c>
      <c r="Z62" s="83">
        <v>4622</v>
      </c>
      <c r="AA62" s="207">
        <v>0.26350991296397736</v>
      </c>
      <c r="AB62" s="83">
        <v>51543</v>
      </c>
      <c r="AC62" s="207">
        <v>0.27020878746883725</v>
      </c>
    </row>
    <row r="63" spans="2:29" ht="12" customHeight="1">
      <c r="B63" s="407"/>
      <c r="C63" s="124"/>
      <c r="D63" s="125" t="s">
        <v>390</v>
      </c>
      <c r="E63" s="181">
        <v>41</v>
      </c>
      <c r="F63" s="205">
        <v>0.23935281081260767</v>
      </c>
      <c r="G63" s="253">
        <v>729</v>
      </c>
      <c r="H63" s="207">
        <v>0.2538928504126441</v>
      </c>
      <c r="I63" s="83">
        <v>4228</v>
      </c>
      <c r="J63" s="207">
        <v>0.2665069305321609</v>
      </c>
      <c r="K63" s="83">
        <v>44607</v>
      </c>
      <c r="L63" s="207">
        <v>0.28329190619954286</v>
      </c>
      <c r="M63" s="82"/>
      <c r="N63" s="181">
        <v>65</v>
      </c>
      <c r="O63" s="205">
        <v>0.23036703148712093</v>
      </c>
      <c r="P63" s="253">
        <v>1025</v>
      </c>
      <c r="Q63" s="207">
        <v>0.2809673547651527</v>
      </c>
      <c r="R63" s="83">
        <v>4862</v>
      </c>
      <c r="S63" s="207">
        <v>0.282225160157791</v>
      </c>
      <c r="T63" s="83">
        <v>52178</v>
      </c>
      <c r="U63" s="207">
        <v>0.27546210482025146</v>
      </c>
      <c r="V63" s="183">
        <f t="shared" si="0"/>
        <v>106</v>
      </c>
      <c r="W63" s="205">
        <f>V63/V$65</f>
        <v>0.24651162790697675</v>
      </c>
      <c r="X63" s="253">
        <v>1025</v>
      </c>
      <c r="Y63" s="207">
        <v>0.2809673547651527</v>
      </c>
      <c r="Z63" s="83">
        <v>4862</v>
      </c>
      <c r="AA63" s="207">
        <v>0.282225160157791</v>
      </c>
      <c r="AB63" s="83">
        <v>52178</v>
      </c>
      <c r="AC63" s="207">
        <v>0.27546210482025146</v>
      </c>
    </row>
    <row r="64" spans="2:29" ht="12" customHeight="1">
      <c r="B64" s="407"/>
      <c r="C64" s="124"/>
      <c r="D64" s="125" t="s">
        <v>391</v>
      </c>
      <c r="E64" s="181">
        <v>34</v>
      </c>
      <c r="F64" s="205">
        <v>0.23914997822295883</v>
      </c>
      <c r="G64" s="253">
        <v>752</v>
      </c>
      <c r="H64" s="207">
        <v>0.279676543734745</v>
      </c>
      <c r="I64" s="83">
        <v>3766</v>
      </c>
      <c r="J64" s="207">
        <v>0.25041881581534237</v>
      </c>
      <c r="K64" s="83">
        <v>40235</v>
      </c>
      <c r="L64" s="207">
        <v>0.25753285606893717</v>
      </c>
      <c r="M64" s="82"/>
      <c r="N64" s="181">
        <v>114</v>
      </c>
      <c r="O64" s="205">
        <v>0.405984110712456</v>
      </c>
      <c r="P64" s="253">
        <v>1383</v>
      </c>
      <c r="Q64" s="207">
        <v>0.37130427495350987</v>
      </c>
      <c r="R64" s="83">
        <v>6065</v>
      </c>
      <c r="S64" s="207">
        <v>0.352287186191589</v>
      </c>
      <c r="T64" s="83">
        <v>66408</v>
      </c>
      <c r="U64" s="207">
        <v>0.3520241332427412</v>
      </c>
      <c r="V64" s="183">
        <f t="shared" si="0"/>
        <v>148</v>
      </c>
      <c r="W64" s="205">
        <f>V64/V$65</f>
        <v>0.34418604651162793</v>
      </c>
      <c r="X64" s="253">
        <v>1383</v>
      </c>
      <c r="Y64" s="207">
        <v>0.37130427495350987</v>
      </c>
      <c r="Z64" s="83">
        <v>6065</v>
      </c>
      <c r="AA64" s="207">
        <v>0.352287186191589</v>
      </c>
      <c r="AB64" s="83">
        <v>66408</v>
      </c>
      <c r="AC64" s="207">
        <v>0.3520241332427412</v>
      </c>
    </row>
    <row r="65" spans="1:29" s="224" customFormat="1" ht="12" customHeight="1">
      <c r="A65" s="70"/>
      <c r="B65" s="407"/>
      <c r="C65" s="126"/>
      <c r="D65" s="127" t="s">
        <v>392</v>
      </c>
      <c r="E65" s="182">
        <v>150</v>
      </c>
      <c r="F65" s="206">
        <v>1</v>
      </c>
      <c r="G65" s="254">
        <v>2767</v>
      </c>
      <c r="H65" s="208">
        <v>1</v>
      </c>
      <c r="I65" s="84">
        <v>15418</v>
      </c>
      <c r="J65" s="208">
        <v>1</v>
      </c>
      <c r="K65" s="84">
        <v>157245</v>
      </c>
      <c r="L65" s="208">
        <v>1</v>
      </c>
      <c r="M65" s="82"/>
      <c r="N65" s="182">
        <v>280</v>
      </c>
      <c r="O65" s="206">
        <v>1</v>
      </c>
      <c r="P65" s="254">
        <v>3665</v>
      </c>
      <c r="Q65" s="208">
        <v>1</v>
      </c>
      <c r="R65" s="84">
        <v>17323</v>
      </c>
      <c r="S65" s="208">
        <v>1</v>
      </c>
      <c r="T65" s="84">
        <v>189597</v>
      </c>
      <c r="U65" s="208">
        <v>1</v>
      </c>
      <c r="V65" s="183">
        <f t="shared" si="0"/>
        <v>430</v>
      </c>
      <c r="W65" s="205">
        <f>V65/V$65</f>
        <v>1</v>
      </c>
      <c r="X65" s="254">
        <v>3665</v>
      </c>
      <c r="Y65" s="208">
        <v>1</v>
      </c>
      <c r="Z65" s="84">
        <v>17323</v>
      </c>
      <c r="AA65" s="208">
        <v>1</v>
      </c>
      <c r="AB65" s="84">
        <v>189597</v>
      </c>
      <c r="AC65" s="208">
        <v>1</v>
      </c>
    </row>
    <row r="66" spans="1:29" ht="12" customHeight="1">
      <c r="A66" s="70" t="s">
        <v>18</v>
      </c>
      <c r="B66" s="407" t="s">
        <v>267</v>
      </c>
      <c r="C66" s="124" t="s">
        <v>268</v>
      </c>
      <c r="D66" s="125" t="s">
        <v>388</v>
      </c>
      <c r="E66" s="181">
        <v>4</v>
      </c>
      <c r="F66" s="205">
        <v>0.027382617862563893</v>
      </c>
      <c r="G66" s="253">
        <v>61</v>
      </c>
      <c r="H66" s="207">
        <v>0.026880207148897065</v>
      </c>
      <c r="I66" s="83">
        <v>190</v>
      </c>
      <c r="J66" s="207">
        <v>0.01946851999256088</v>
      </c>
      <c r="K66" s="83">
        <v>1640</v>
      </c>
      <c r="L66" s="207">
        <v>0.014365578175128641</v>
      </c>
      <c r="M66" s="82"/>
      <c r="N66" s="181">
        <v>1</v>
      </c>
      <c r="O66" s="205">
        <v>0.00433402723270655</v>
      </c>
      <c r="P66" s="253">
        <v>31</v>
      </c>
      <c r="Q66" s="207">
        <v>0.01020782119502906</v>
      </c>
      <c r="R66" s="83">
        <v>81</v>
      </c>
      <c r="S66" s="207">
        <v>0.005747428142251149</v>
      </c>
      <c r="T66" s="83">
        <v>753</v>
      </c>
      <c r="U66" s="207">
        <v>0.004985318804246568</v>
      </c>
      <c r="V66" s="183">
        <f t="shared" si="0"/>
        <v>5</v>
      </c>
      <c r="W66" s="205">
        <f>V66/V$70</f>
        <v>0.011655011655011656</v>
      </c>
      <c r="X66" s="253">
        <v>31</v>
      </c>
      <c r="Y66" s="207">
        <v>0.01020782119502906</v>
      </c>
      <c r="Z66" s="83">
        <v>81</v>
      </c>
      <c r="AA66" s="207">
        <v>0.005747428142251149</v>
      </c>
      <c r="AB66" s="83">
        <v>753</v>
      </c>
      <c r="AC66" s="207">
        <v>0.004985318804246568</v>
      </c>
    </row>
    <row r="67" spans="2:29" ht="12" customHeight="1">
      <c r="B67" s="407"/>
      <c r="C67" s="124"/>
      <c r="D67" s="125" t="s">
        <v>389</v>
      </c>
      <c r="E67" s="181">
        <v>54</v>
      </c>
      <c r="F67" s="205">
        <v>0.4072840664361516</v>
      </c>
      <c r="G67" s="253">
        <v>577</v>
      </c>
      <c r="H67" s="207">
        <v>0.22266598338539464</v>
      </c>
      <c r="I67" s="83">
        <v>2772</v>
      </c>
      <c r="J67" s="207">
        <v>0.20357451438265173</v>
      </c>
      <c r="K67" s="83">
        <v>27979</v>
      </c>
      <c r="L67" s="207">
        <v>0.19588705158714734</v>
      </c>
      <c r="M67" s="82"/>
      <c r="N67" s="181">
        <v>40</v>
      </c>
      <c r="O67" s="205">
        <v>0.14395635058446138</v>
      </c>
      <c r="P67" s="253">
        <v>441</v>
      </c>
      <c r="Q67" s="207">
        <v>0.1279050600917057</v>
      </c>
      <c r="R67" s="83">
        <v>1741</v>
      </c>
      <c r="S67" s="207">
        <v>0.10742797087306587</v>
      </c>
      <c r="T67" s="83">
        <v>19927</v>
      </c>
      <c r="U67" s="207">
        <v>0.11590902871306805</v>
      </c>
      <c r="V67" s="183">
        <f t="shared" si="0"/>
        <v>94</v>
      </c>
      <c r="W67" s="205">
        <f>V67/V$70</f>
        <v>0.2191142191142191</v>
      </c>
      <c r="X67" s="253">
        <v>441</v>
      </c>
      <c r="Y67" s="207">
        <v>0.1279050600917057</v>
      </c>
      <c r="Z67" s="83">
        <v>1741</v>
      </c>
      <c r="AA67" s="207">
        <v>0.10742797087306587</v>
      </c>
      <c r="AB67" s="83">
        <v>19927</v>
      </c>
      <c r="AC67" s="207">
        <v>0.11590902871306805</v>
      </c>
    </row>
    <row r="68" spans="2:29" ht="12" customHeight="1">
      <c r="B68" s="407"/>
      <c r="C68" s="124"/>
      <c r="D68" s="125" t="s">
        <v>390</v>
      </c>
      <c r="E68" s="181">
        <v>42</v>
      </c>
      <c r="F68" s="205">
        <v>0.26993507631288866</v>
      </c>
      <c r="G68" s="253">
        <v>946</v>
      </c>
      <c r="H68" s="207">
        <v>0.3417872385949536</v>
      </c>
      <c r="I68" s="83">
        <v>5524</v>
      </c>
      <c r="J68" s="207">
        <v>0.3498700762925457</v>
      </c>
      <c r="K68" s="83">
        <v>56027</v>
      </c>
      <c r="L68" s="207">
        <v>0.3562596300102985</v>
      </c>
      <c r="M68" s="82"/>
      <c r="N68" s="181">
        <v>86</v>
      </c>
      <c r="O68" s="205">
        <v>0.313728417688613</v>
      </c>
      <c r="P68" s="253">
        <v>1053</v>
      </c>
      <c r="Q68" s="207">
        <v>0.2927293211829865</v>
      </c>
      <c r="R68" s="83">
        <v>5080</v>
      </c>
      <c r="S68" s="207">
        <v>0.30087276814611263</v>
      </c>
      <c r="T68" s="83">
        <v>55042</v>
      </c>
      <c r="U68" s="207">
        <v>0.29831651581859403</v>
      </c>
      <c r="V68" s="183">
        <f t="shared" si="0"/>
        <v>128</v>
      </c>
      <c r="W68" s="205">
        <f>V68/V$70</f>
        <v>0.29836829836829837</v>
      </c>
      <c r="X68" s="253">
        <v>1053</v>
      </c>
      <c r="Y68" s="207">
        <v>0.2927293211829865</v>
      </c>
      <c r="Z68" s="83">
        <v>5080</v>
      </c>
      <c r="AA68" s="207">
        <v>0.30087276814611263</v>
      </c>
      <c r="AB68" s="83">
        <v>55042</v>
      </c>
      <c r="AC68" s="207">
        <v>0.29831651581859403</v>
      </c>
    </row>
    <row r="69" spans="2:29" ht="12" customHeight="1">
      <c r="B69" s="407"/>
      <c r="C69" s="124"/>
      <c r="D69" s="125" t="s">
        <v>391</v>
      </c>
      <c r="E69" s="181">
        <v>49</v>
      </c>
      <c r="F69" s="205">
        <v>0.29539823938839727</v>
      </c>
      <c r="G69" s="253">
        <v>1170</v>
      </c>
      <c r="H69" s="207">
        <v>0.4086665708707871</v>
      </c>
      <c r="I69" s="83">
        <v>6906</v>
      </c>
      <c r="J69" s="207">
        <v>0.4270868893322177</v>
      </c>
      <c r="K69" s="83">
        <v>71450</v>
      </c>
      <c r="L69" s="207">
        <v>0.4334877402271149</v>
      </c>
      <c r="M69" s="82"/>
      <c r="N69" s="181">
        <v>153</v>
      </c>
      <c r="O69" s="205">
        <v>0.5379812044942206</v>
      </c>
      <c r="P69" s="253">
        <v>2135</v>
      </c>
      <c r="Q69" s="207">
        <v>0.5691577975302567</v>
      </c>
      <c r="R69" s="83">
        <v>10394</v>
      </c>
      <c r="S69" s="207">
        <v>0.5859518328385349</v>
      </c>
      <c r="T69" s="83">
        <v>113566</v>
      </c>
      <c r="U69" s="207">
        <v>0.5807891366640703</v>
      </c>
      <c r="V69" s="183">
        <f t="shared" si="0"/>
        <v>202</v>
      </c>
      <c r="W69" s="205">
        <f>V69/V$70</f>
        <v>0.47086247086247085</v>
      </c>
      <c r="X69" s="253">
        <v>2135</v>
      </c>
      <c r="Y69" s="207">
        <v>0.5691577975302567</v>
      </c>
      <c r="Z69" s="83">
        <v>10394</v>
      </c>
      <c r="AA69" s="207">
        <v>0.5859518328385349</v>
      </c>
      <c r="AB69" s="83">
        <v>113566</v>
      </c>
      <c r="AC69" s="207">
        <v>0.5807891366640703</v>
      </c>
    </row>
    <row r="70" spans="2:29" ht="12" customHeight="1">
      <c r="B70" s="407"/>
      <c r="C70" s="126"/>
      <c r="D70" s="127" t="s">
        <v>392</v>
      </c>
      <c r="E70" s="182">
        <v>149</v>
      </c>
      <c r="F70" s="206">
        <v>1</v>
      </c>
      <c r="G70" s="254">
        <v>2754</v>
      </c>
      <c r="H70" s="208">
        <v>1</v>
      </c>
      <c r="I70" s="84">
        <v>15392</v>
      </c>
      <c r="J70" s="208">
        <v>1</v>
      </c>
      <c r="K70" s="84">
        <v>157096</v>
      </c>
      <c r="L70" s="208">
        <v>1</v>
      </c>
      <c r="M70" s="82"/>
      <c r="N70" s="182">
        <v>280</v>
      </c>
      <c r="O70" s="206">
        <v>1</v>
      </c>
      <c r="P70" s="254">
        <v>3660</v>
      </c>
      <c r="Q70" s="208">
        <v>1</v>
      </c>
      <c r="R70" s="84">
        <v>17296</v>
      </c>
      <c r="S70" s="208">
        <v>1</v>
      </c>
      <c r="T70" s="84">
        <v>189288</v>
      </c>
      <c r="U70" s="208">
        <v>1</v>
      </c>
      <c r="V70" s="183">
        <f t="shared" si="0"/>
        <v>429</v>
      </c>
      <c r="W70" s="205">
        <f>V70/V$70</f>
        <v>1</v>
      </c>
      <c r="X70" s="254">
        <v>3660</v>
      </c>
      <c r="Y70" s="208">
        <v>1</v>
      </c>
      <c r="Z70" s="84">
        <v>17296</v>
      </c>
      <c r="AA70" s="208">
        <v>1</v>
      </c>
      <c r="AB70" s="84">
        <v>189288</v>
      </c>
      <c r="AC70" s="208">
        <v>1</v>
      </c>
    </row>
    <row r="71" spans="1:29" ht="12" customHeight="1">
      <c r="A71" s="70" t="s">
        <v>19</v>
      </c>
      <c r="B71" s="407" t="s">
        <v>270</v>
      </c>
      <c r="C71" s="124" t="s">
        <v>271</v>
      </c>
      <c r="D71" s="125" t="s">
        <v>388</v>
      </c>
      <c r="E71" s="181">
        <v>23</v>
      </c>
      <c r="F71" s="205">
        <v>0.17001457050251642</v>
      </c>
      <c r="G71" s="253">
        <v>195</v>
      </c>
      <c r="H71" s="207">
        <v>0.07102746375303774</v>
      </c>
      <c r="I71" s="83">
        <v>1022</v>
      </c>
      <c r="J71" s="207">
        <v>0.06649593390475189</v>
      </c>
      <c r="K71" s="83">
        <v>11167</v>
      </c>
      <c r="L71" s="207">
        <v>0.0743977804837449</v>
      </c>
      <c r="M71" s="82"/>
      <c r="N71" s="181">
        <v>12</v>
      </c>
      <c r="O71" s="205">
        <v>0.04422755349281645</v>
      </c>
      <c r="P71" s="253">
        <v>107</v>
      </c>
      <c r="Q71" s="207">
        <v>0.030228808471449143</v>
      </c>
      <c r="R71" s="83">
        <v>617</v>
      </c>
      <c r="S71" s="207">
        <v>0.03653184341594384</v>
      </c>
      <c r="T71" s="83">
        <v>7671</v>
      </c>
      <c r="U71" s="207">
        <v>0.04291908647729322</v>
      </c>
      <c r="V71" s="183">
        <f t="shared" si="0"/>
        <v>35</v>
      </c>
      <c r="W71" s="205">
        <f>V71/V$75</f>
        <v>0.08139534883720931</v>
      </c>
      <c r="X71" s="253">
        <v>107</v>
      </c>
      <c r="Y71" s="207">
        <v>0.030228808471449143</v>
      </c>
      <c r="Z71" s="83">
        <v>617</v>
      </c>
      <c r="AA71" s="207">
        <v>0.03653184341594384</v>
      </c>
      <c r="AB71" s="83">
        <v>7671</v>
      </c>
      <c r="AC71" s="207">
        <v>0.04291908647729322</v>
      </c>
    </row>
    <row r="72" spans="2:29" ht="12" customHeight="1">
      <c r="B72" s="407"/>
      <c r="C72" s="124" t="s">
        <v>536</v>
      </c>
      <c r="D72" s="125" t="s">
        <v>389</v>
      </c>
      <c r="E72" s="181">
        <v>66</v>
      </c>
      <c r="F72" s="205">
        <v>0.44123609636472144</v>
      </c>
      <c r="G72" s="253">
        <v>1043</v>
      </c>
      <c r="H72" s="207">
        <v>0.3722834864484866</v>
      </c>
      <c r="I72" s="83">
        <v>6008</v>
      </c>
      <c r="J72" s="207">
        <v>0.3848416450231856</v>
      </c>
      <c r="K72" s="83">
        <v>62542</v>
      </c>
      <c r="L72" s="207">
        <v>0.3979926200700944</v>
      </c>
      <c r="M72" s="82"/>
      <c r="N72" s="181">
        <v>109</v>
      </c>
      <c r="O72" s="205">
        <v>0.3829235512926811</v>
      </c>
      <c r="P72" s="253">
        <v>1088</v>
      </c>
      <c r="Q72" s="207">
        <v>0.3025686903374721</v>
      </c>
      <c r="R72" s="83">
        <v>5514</v>
      </c>
      <c r="S72" s="207">
        <v>0.3203478984083268</v>
      </c>
      <c r="T72" s="83">
        <v>64604</v>
      </c>
      <c r="U72" s="207">
        <v>0.34716815720323174</v>
      </c>
      <c r="V72" s="183">
        <f t="shared" si="0"/>
        <v>175</v>
      </c>
      <c r="W72" s="205">
        <f>V72/V$75</f>
        <v>0.4069767441860465</v>
      </c>
      <c r="X72" s="253">
        <v>1088</v>
      </c>
      <c r="Y72" s="207">
        <v>0.3025686903374721</v>
      </c>
      <c r="Z72" s="83">
        <v>5514</v>
      </c>
      <c r="AA72" s="207">
        <v>0.3203478984083268</v>
      </c>
      <c r="AB72" s="83">
        <v>64604</v>
      </c>
      <c r="AC72" s="207">
        <v>0.34716815720323174</v>
      </c>
    </row>
    <row r="73" spans="2:29" ht="12" customHeight="1">
      <c r="B73" s="407"/>
      <c r="C73" s="124"/>
      <c r="D73" s="125" t="s">
        <v>390</v>
      </c>
      <c r="E73" s="181">
        <v>40</v>
      </c>
      <c r="F73" s="205">
        <v>0.2544998364535436</v>
      </c>
      <c r="G73" s="253">
        <v>897</v>
      </c>
      <c r="H73" s="207">
        <v>0.32722345756702026</v>
      </c>
      <c r="I73" s="83">
        <v>5139</v>
      </c>
      <c r="J73" s="207">
        <v>0.33154074963869895</v>
      </c>
      <c r="K73" s="83">
        <v>51597</v>
      </c>
      <c r="L73" s="207">
        <v>0.326398355815153</v>
      </c>
      <c r="M73" s="82"/>
      <c r="N73" s="181">
        <v>87</v>
      </c>
      <c r="O73" s="205">
        <v>0.32021841770868725</v>
      </c>
      <c r="P73" s="253">
        <v>1210</v>
      </c>
      <c r="Q73" s="207">
        <v>0.33095195761407054</v>
      </c>
      <c r="R73" s="83">
        <v>6121</v>
      </c>
      <c r="S73" s="207">
        <v>0.3531160572762285</v>
      </c>
      <c r="T73" s="83">
        <v>63920</v>
      </c>
      <c r="U73" s="207">
        <v>0.33536860346520975</v>
      </c>
      <c r="V73" s="183">
        <f t="shared" si="0"/>
        <v>127</v>
      </c>
      <c r="W73" s="205">
        <f>V73/V$75</f>
        <v>0.29534883720930233</v>
      </c>
      <c r="X73" s="253">
        <v>1210</v>
      </c>
      <c r="Y73" s="207">
        <v>0.33095195761407054</v>
      </c>
      <c r="Z73" s="83">
        <v>6121</v>
      </c>
      <c r="AA73" s="207">
        <v>0.3531160572762285</v>
      </c>
      <c r="AB73" s="83">
        <v>63920</v>
      </c>
      <c r="AC73" s="207">
        <v>0.33536860346520975</v>
      </c>
    </row>
    <row r="74" spans="2:29" ht="12" customHeight="1">
      <c r="B74" s="407"/>
      <c r="C74" s="124"/>
      <c r="D74" s="125" t="s">
        <v>391</v>
      </c>
      <c r="E74" s="181">
        <v>21</v>
      </c>
      <c r="F74" s="205">
        <v>0.13424949667922004</v>
      </c>
      <c r="G74" s="253">
        <v>633</v>
      </c>
      <c r="H74" s="207">
        <v>0.2294655922314871</v>
      </c>
      <c r="I74" s="83">
        <v>3217</v>
      </c>
      <c r="J74" s="207">
        <v>0.21712167143333996</v>
      </c>
      <c r="K74" s="83">
        <v>31688</v>
      </c>
      <c r="L74" s="207">
        <v>0.20121124363071627</v>
      </c>
      <c r="M74" s="82"/>
      <c r="N74" s="181">
        <v>72</v>
      </c>
      <c r="O74" s="205">
        <v>0.2526304775058168</v>
      </c>
      <c r="P74" s="253">
        <v>1262</v>
      </c>
      <c r="Q74" s="207">
        <v>0.33625054357697487</v>
      </c>
      <c r="R74" s="83">
        <v>5056</v>
      </c>
      <c r="S74" s="207">
        <v>0.2900042008994258</v>
      </c>
      <c r="T74" s="83">
        <v>53205</v>
      </c>
      <c r="U74" s="207">
        <v>0.27454415285409123</v>
      </c>
      <c r="V74" s="183">
        <f t="shared" si="0"/>
        <v>93</v>
      </c>
      <c r="W74" s="205">
        <f>V74/V$75</f>
        <v>0.21627906976744185</v>
      </c>
      <c r="X74" s="253">
        <v>1262</v>
      </c>
      <c r="Y74" s="207">
        <v>0.33625054357697487</v>
      </c>
      <c r="Z74" s="83">
        <v>5056</v>
      </c>
      <c r="AA74" s="207">
        <v>0.2900042008994258</v>
      </c>
      <c r="AB74" s="83">
        <v>53205</v>
      </c>
      <c r="AC74" s="207">
        <v>0.27454415285409123</v>
      </c>
    </row>
    <row r="75" spans="2:29" ht="12" customHeight="1">
      <c r="B75" s="407"/>
      <c r="C75" s="126"/>
      <c r="D75" s="127" t="s">
        <v>392</v>
      </c>
      <c r="E75" s="182">
        <v>150</v>
      </c>
      <c r="F75" s="206">
        <v>1</v>
      </c>
      <c r="G75" s="254">
        <v>2768</v>
      </c>
      <c r="H75" s="208">
        <v>1</v>
      </c>
      <c r="I75" s="84">
        <v>15386</v>
      </c>
      <c r="J75" s="208">
        <v>1</v>
      </c>
      <c r="K75" s="84">
        <v>156994</v>
      </c>
      <c r="L75" s="208">
        <v>1</v>
      </c>
      <c r="M75" s="82"/>
      <c r="N75" s="182">
        <v>280</v>
      </c>
      <c r="O75" s="206">
        <v>1</v>
      </c>
      <c r="P75" s="254">
        <v>3667</v>
      </c>
      <c r="Q75" s="208">
        <v>1</v>
      </c>
      <c r="R75" s="84">
        <v>17308</v>
      </c>
      <c r="S75" s="208">
        <v>1</v>
      </c>
      <c r="T75" s="84">
        <v>189400</v>
      </c>
      <c r="U75" s="208">
        <v>1</v>
      </c>
      <c r="V75" s="183">
        <f aca="true" t="shared" si="1" ref="V75:V138">N75+E75</f>
        <v>430</v>
      </c>
      <c r="W75" s="205">
        <f>V75/V$75</f>
        <v>1</v>
      </c>
      <c r="X75" s="254">
        <v>3667</v>
      </c>
      <c r="Y75" s="208">
        <v>1</v>
      </c>
      <c r="Z75" s="84">
        <v>17308</v>
      </c>
      <c r="AA75" s="208">
        <v>1</v>
      </c>
      <c r="AB75" s="84">
        <v>189400</v>
      </c>
      <c r="AC75" s="208">
        <v>1</v>
      </c>
    </row>
    <row r="76" spans="1:29" ht="12" customHeight="1">
      <c r="A76" s="70" t="s">
        <v>20</v>
      </c>
      <c r="B76" s="407" t="s">
        <v>274</v>
      </c>
      <c r="C76" s="124" t="s">
        <v>275</v>
      </c>
      <c r="D76" s="125" t="s">
        <v>388</v>
      </c>
      <c r="E76" s="183">
        <v>30</v>
      </c>
      <c r="F76" s="209">
        <v>0.18452837495506788</v>
      </c>
      <c r="G76" s="252">
        <v>569</v>
      </c>
      <c r="H76" s="218">
        <v>0.21264036410280687</v>
      </c>
      <c r="I76" s="140">
        <v>3055</v>
      </c>
      <c r="J76" s="218">
        <v>0.207588704692776</v>
      </c>
      <c r="K76" s="140">
        <v>33071</v>
      </c>
      <c r="L76" s="218">
        <v>0.2191300044629618</v>
      </c>
      <c r="M76" s="82"/>
      <c r="N76" s="183">
        <v>51</v>
      </c>
      <c r="O76" s="209">
        <v>0.18183030169841458</v>
      </c>
      <c r="P76" s="252">
        <v>599</v>
      </c>
      <c r="Q76" s="218">
        <v>0.1668768151304156</v>
      </c>
      <c r="R76" s="140">
        <v>2486</v>
      </c>
      <c r="S76" s="218">
        <v>0.15299388685257972</v>
      </c>
      <c r="T76" s="140">
        <v>30075</v>
      </c>
      <c r="U76" s="218">
        <v>0.17053410070143127</v>
      </c>
      <c r="V76" s="183">
        <f t="shared" si="1"/>
        <v>81</v>
      </c>
      <c r="W76" s="209">
        <f>V76/V$80</f>
        <v>0.1888111888111888</v>
      </c>
      <c r="X76" s="252">
        <v>599</v>
      </c>
      <c r="Y76" s="218">
        <v>0.1668768151304156</v>
      </c>
      <c r="Z76" s="140">
        <v>2486</v>
      </c>
      <c r="AA76" s="218">
        <v>0.15299388685257972</v>
      </c>
      <c r="AB76" s="140">
        <v>30075</v>
      </c>
      <c r="AC76" s="218">
        <v>0.17053410070143127</v>
      </c>
    </row>
    <row r="77" spans="2:29" ht="12" customHeight="1">
      <c r="B77" s="407"/>
      <c r="C77" s="124" t="s">
        <v>536</v>
      </c>
      <c r="D77" s="125" t="s">
        <v>389</v>
      </c>
      <c r="E77" s="181">
        <v>75</v>
      </c>
      <c r="F77" s="205">
        <v>0.5246221328668556</v>
      </c>
      <c r="G77" s="253">
        <v>1172</v>
      </c>
      <c r="H77" s="207">
        <v>0.4131843153247921</v>
      </c>
      <c r="I77" s="83">
        <v>7031</v>
      </c>
      <c r="J77" s="207">
        <v>0.44695226901822593</v>
      </c>
      <c r="K77" s="83">
        <v>71309</v>
      </c>
      <c r="L77" s="207">
        <v>0.44785734182754283</v>
      </c>
      <c r="M77" s="82"/>
      <c r="N77" s="181">
        <v>98</v>
      </c>
      <c r="O77" s="205">
        <v>0.3488491245826551</v>
      </c>
      <c r="P77" s="253">
        <v>1397</v>
      </c>
      <c r="Q77" s="207">
        <v>0.3816179888658073</v>
      </c>
      <c r="R77" s="83">
        <v>6745</v>
      </c>
      <c r="S77" s="207">
        <v>0.3912833040818344</v>
      </c>
      <c r="T77" s="83">
        <v>76013</v>
      </c>
      <c r="U77" s="207">
        <v>0.40391033202461485</v>
      </c>
      <c r="V77" s="183">
        <f t="shared" si="1"/>
        <v>173</v>
      </c>
      <c r="W77" s="209">
        <f>V77/V$80</f>
        <v>0.40326340326340326</v>
      </c>
      <c r="X77" s="253">
        <v>1397</v>
      </c>
      <c r="Y77" s="207">
        <v>0.3816179888658073</v>
      </c>
      <c r="Z77" s="83">
        <v>6745</v>
      </c>
      <c r="AA77" s="207">
        <v>0.3912833040818344</v>
      </c>
      <c r="AB77" s="83">
        <v>76013</v>
      </c>
      <c r="AC77" s="207">
        <v>0.40391033202461485</v>
      </c>
    </row>
    <row r="78" spans="2:29" ht="12" customHeight="1">
      <c r="B78" s="407"/>
      <c r="C78" s="124"/>
      <c r="D78" s="125" t="s">
        <v>390</v>
      </c>
      <c r="E78" s="181">
        <v>34</v>
      </c>
      <c r="F78" s="205">
        <v>0.21999324156968206</v>
      </c>
      <c r="G78" s="253">
        <v>672</v>
      </c>
      <c r="H78" s="207">
        <v>0.24369557730611124</v>
      </c>
      <c r="I78" s="83">
        <v>3611</v>
      </c>
      <c r="J78" s="207">
        <v>0.23305916488989137</v>
      </c>
      <c r="K78" s="83">
        <v>35644</v>
      </c>
      <c r="L78" s="207">
        <v>0.2243754868180851</v>
      </c>
      <c r="M78" s="82"/>
      <c r="N78" s="181">
        <v>79</v>
      </c>
      <c r="O78" s="205">
        <v>0.28746935434442533</v>
      </c>
      <c r="P78" s="253">
        <v>969</v>
      </c>
      <c r="Q78" s="207">
        <v>0.2634228431048353</v>
      </c>
      <c r="R78" s="83">
        <v>4717</v>
      </c>
      <c r="S78" s="207">
        <v>0.26889405591502885</v>
      </c>
      <c r="T78" s="83">
        <v>49352</v>
      </c>
      <c r="U78" s="207">
        <v>0.2541075115562641</v>
      </c>
      <c r="V78" s="183">
        <f t="shared" si="1"/>
        <v>113</v>
      </c>
      <c r="W78" s="209">
        <f>V78/V$80</f>
        <v>0.2634032634032634</v>
      </c>
      <c r="X78" s="253">
        <v>969</v>
      </c>
      <c r="Y78" s="207">
        <v>0.2634228431048353</v>
      </c>
      <c r="Z78" s="83">
        <v>4717</v>
      </c>
      <c r="AA78" s="207">
        <v>0.26889405591502885</v>
      </c>
      <c r="AB78" s="83">
        <v>49352</v>
      </c>
      <c r="AC78" s="207">
        <v>0.2541075115562641</v>
      </c>
    </row>
    <row r="79" spans="2:29" ht="12" customHeight="1">
      <c r="B79" s="407"/>
      <c r="C79" s="124"/>
      <c r="D79" s="125" t="s">
        <v>391</v>
      </c>
      <c r="E79" s="181">
        <v>11</v>
      </c>
      <c r="F79" s="205">
        <v>0.0708562506083961</v>
      </c>
      <c r="G79" s="253">
        <v>354</v>
      </c>
      <c r="H79" s="207">
        <v>0.1304797432663204</v>
      </c>
      <c r="I79" s="83">
        <v>1708</v>
      </c>
      <c r="J79" s="207">
        <v>0.11239986139908015</v>
      </c>
      <c r="K79" s="83">
        <v>17051</v>
      </c>
      <c r="L79" s="207">
        <v>0.10863716689112993</v>
      </c>
      <c r="M79" s="82"/>
      <c r="N79" s="181">
        <v>51</v>
      </c>
      <c r="O79" s="205">
        <v>0.1818512193745061</v>
      </c>
      <c r="P79" s="253">
        <v>697</v>
      </c>
      <c r="Q79" s="207">
        <v>0.18808235289891634</v>
      </c>
      <c r="R79" s="83">
        <v>3348</v>
      </c>
      <c r="S79" s="207">
        <v>0.18682875315047917</v>
      </c>
      <c r="T79" s="83">
        <v>33918</v>
      </c>
      <c r="U79" s="207">
        <v>0.17144805571753557</v>
      </c>
      <c r="V79" s="183">
        <f t="shared" si="1"/>
        <v>62</v>
      </c>
      <c r="W79" s="209">
        <f>V79/V$80</f>
        <v>0.1445221445221445</v>
      </c>
      <c r="X79" s="253">
        <v>697</v>
      </c>
      <c r="Y79" s="207">
        <v>0.18808235289891634</v>
      </c>
      <c r="Z79" s="83">
        <v>3348</v>
      </c>
      <c r="AA79" s="207">
        <v>0.18682875315047917</v>
      </c>
      <c r="AB79" s="83">
        <v>33918</v>
      </c>
      <c r="AC79" s="207">
        <v>0.17144805571753557</v>
      </c>
    </row>
    <row r="80" spans="2:29" ht="12" customHeight="1">
      <c r="B80" s="407"/>
      <c r="C80" s="126"/>
      <c r="D80" s="127" t="s">
        <v>392</v>
      </c>
      <c r="E80" s="182">
        <v>150</v>
      </c>
      <c r="F80" s="206">
        <v>1</v>
      </c>
      <c r="G80" s="254">
        <v>2767</v>
      </c>
      <c r="H80" s="208">
        <v>1</v>
      </c>
      <c r="I80" s="84">
        <v>15405</v>
      </c>
      <c r="J80" s="208">
        <v>1</v>
      </c>
      <c r="K80" s="84">
        <v>157075</v>
      </c>
      <c r="L80" s="208">
        <v>1</v>
      </c>
      <c r="M80" s="82"/>
      <c r="N80" s="182">
        <v>279</v>
      </c>
      <c r="O80" s="206">
        <v>1</v>
      </c>
      <c r="P80" s="254">
        <v>3662</v>
      </c>
      <c r="Q80" s="208">
        <v>1</v>
      </c>
      <c r="R80" s="84">
        <v>17296</v>
      </c>
      <c r="S80" s="208">
        <v>1</v>
      </c>
      <c r="T80" s="84">
        <v>189358</v>
      </c>
      <c r="U80" s="208">
        <v>1</v>
      </c>
      <c r="V80" s="183">
        <f t="shared" si="1"/>
        <v>429</v>
      </c>
      <c r="W80" s="209">
        <f>V80/V$80</f>
        <v>1</v>
      </c>
      <c r="X80" s="254">
        <v>3662</v>
      </c>
      <c r="Y80" s="208">
        <v>1</v>
      </c>
      <c r="Z80" s="84">
        <v>17296</v>
      </c>
      <c r="AA80" s="208">
        <v>1</v>
      </c>
      <c r="AB80" s="84">
        <v>189358</v>
      </c>
      <c r="AC80" s="208">
        <v>1</v>
      </c>
    </row>
    <row r="81" spans="1:29" ht="12" customHeight="1">
      <c r="A81" s="70" t="s">
        <v>21</v>
      </c>
      <c r="B81" s="407" t="s">
        <v>277</v>
      </c>
      <c r="C81" s="124" t="s">
        <v>278</v>
      </c>
      <c r="D81" s="125" t="s">
        <v>388</v>
      </c>
      <c r="E81" s="181">
        <v>75</v>
      </c>
      <c r="F81" s="205">
        <v>0.48189557335840355</v>
      </c>
      <c r="G81" s="253">
        <v>1233</v>
      </c>
      <c r="H81" s="207">
        <v>0.4270969766899493</v>
      </c>
      <c r="I81" s="83">
        <v>6100</v>
      </c>
      <c r="J81" s="207">
        <v>0.39533741836020875</v>
      </c>
      <c r="K81" s="83">
        <v>62492</v>
      </c>
      <c r="L81" s="207">
        <v>0.401272392258203</v>
      </c>
      <c r="M81" s="82"/>
      <c r="N81" s="181">
        <v>89</v>
      </c>
      <c r="O81" s="205">
        <v>0.31370028559606866</v>
      </c>
      <c r="P81" s="253">
        <v>1077</v>
      </c>
      <c r="Q81" s="207">
        <v>0.29323433597928833</v>
      </c>
      <c r="R81" s="83">
        <v>4513</v>
      </c>
      <c r="S81" s="207">
        <v>0.26217713335591003</v>
      </c>
      <c r="T81" s="83">
        <v>54495</v>
      </c>
      <c r="U81" s="207">
        <v>0.29580129983466136</v>
      </c>
      <c r="V81" s="183">
        <f t="shared" si="1"/>
        <v>164</v>
      </c>
      <c r="W81" s="205">
        <f>V81/V$85</f>
        <v>0.3813953488372093</v>
      </c>
      <c r="X81" s="253">
        <v>1077</v>
      </c>
      <c r="Y81" s="207">
        <v>0.29323433597928833</v>
      </c>
      <c r="Z81" s="83">
        <v>4513</v>
      </c>
      <c r="AA81" s="207">
        <v>0.26217713335591003</v>
      </c>
      <c r="AB81" s="83">
        <v>54495</v>
      </c>
      <c r="AC81" s="207">
        <v>0.29580129983466136</v>
      </c>
    </row>
    <row r="82" spans="2:29" ht="12" customHeight="1">
      <c r="B82" s="407"/>
      <c r="C82" s="124" t="s">
        <v>536</v>
      </c>
      <c r="D82" s="125" t="s">
        <v>389</v>
      </c>
      <c r="E82" s="181">
        <v>53</v>
      </c>
      <c r="F82" s="205">
        <v>0.360839560505945</v>
      </c>
      <c r="G82" s="253">
        <v>1003</v>
      </c>
      <c r="H82" s="207">
        <v>0.3692178538378939</v>
      </c>
      <c r="I82" s="83">
        <v>5998</v>
      </c>
      <c r="J82" s="207">
        <v>0.38221293607414486</v>
      </c>
      <c r="K82" s="83">
        <v>60635</v>
      </c>
      <c r="L82" s="207">
        <v>0.37689037410799636</v>
      </c>
      <c r="M82" s="82"/>
      <c r="N82" s="181">
        <v>118</v>
      </c>
      <c r="O82" s="205">
        <v>0.42663914987234036</v>
      </c>
      <c r="P82" s="253">
        <v>1505</v>
      </c>
      <c r="Q82" s="207">
        <v>0.411328778880923</v>
      </c>
      <c r="R82" s="83">
        <v>7621</v>
      </c>
      <c r="S82" s="207">
        <v>0.4373102957494487</v>
      </c>
      <c r="T82" s="83">
        <v>81294</v>
      </c>
      <c r="U82" s="207">
        <v>0.4235473978725722</v>
      </c>
      <c r="V82" s="183">
        <f t="shared" si="1"/>
        <v>171</v>
      </c>
      <c r="W82" s="205">
        <f>V82/V$85</f>
        <v>0.39767441860465114</v>
      </c>
      <c r="X82" s="253">
        <v>1505</v>
      </c>
      <c r="Y82" s="207">
        <v>0.411328778880923</v>
      </c>
      <c r="Z82" s="83">
        <v>7621</v>
      </c>
      <c r="AA82" s="207">
        <v>0.4373102957494487</v>
      </c>
      <c r="AB82" s="83">
        <v>81294</v>
      </c>
      <c r="AC82" s="207">
        <v>0.4235473978725722</v>
      </c>
    </row>
    <row r="83" spans="2:29" ht="12" customHeight="1">
      <c r="B83" s="407"/>
      <c r="C83" s="124"/>
      <c r="D83" s="125" t="s">
        <v>390</v>
      </c>
      <c r="E83" s="181">
        <v>17</v>
      </c>
      <c r="F83" s="205">
        <v>0.12551315843777008</v>
      </c>
      <c r="G83" s="253">
        <v>344</v>
      </c>
      <c r="H83" s="207">
        <v>0.13600915341680678</v>
      </c>
      <c r="I83" s="83">
        <v>2246</v>
      </c>
      <c r="J83" s="207">
        <v>0.14970198504409057</v>
      </c>
      <c r="K83" s="83">
        <v>23425</v>
      </c>
      <c r="L83" s="207">
        <v>0.15163557755580442</v>
      </c>
      <c r="M83" s="82"/>
      <c r="N83" s="181">
        <v>43</v>
      </c>
      <c r="O83" s="205">
        <v>0.15631439787669923</v>
      </c>
      <c r="P83" s="253">
        <v>667</v>
      </c>
      <c r="Q83" s="207">
        <v>0.18304531230741636</v>
      </c>
      <c r="R83" s="83">
        <v>3301</v>
      </c>
      <c r="S83" s="207">
        <v>0.19124140089985148</v>
      </c>
      <c r="T83" s="83">
        <v>34355</v>
      </c>
      <c r="U83" s="207">
        <v>0.17968888581010659</v>
      </c>
      <c r="V83" s="183">
        <f t="shared" si="1"/>
        <v>60</v>
      </c>
      <c r="W83" s="205">
        <f>V83/V$85</f>
        <v>0.13953488372093023</v>
      </c>
      <c r="X83" s="253">
        <v>667</v>
      </c>
      <c r="Y83" s="207">
        <v>0.18304531230741636</v>
      </c>
      <c r="Z83" s="83">
        <v>3301</v>
      </c>
      <c r="AA83" s="207">
        <v>0.19124140089985148</v>
      </c>
      <c r="AB83" s="83">
        <v>34355</v>
      </c>
      <c r="AC83" s="207">
        <v>0.17968888581010659</v>
      </c>
    </row>
    <row r="84" spans="2:29" ht="12" customHeight="1">
      <c r="B84" s="407"/>
      <c r="C84" s="124"/>
      <c r="D84" s="125" t="s">
        <v>391</v>
      </c>
      <c r="E84" s="181">
        <v>6</v>
      </c>
      <c r="F84" s="205">
        <v>0.03175170769788293</v>
      </c>
      <c r="G84" s="253">
        <v>183</v>
      </c>
      <c r="H84" s="207">
        <v>0.06767601605538234</v>
      </c>
      <c r="I84" s="83">
        <v>1074</v>
      </c>
      <c r="J84" s="207">
        <v>0.07274766052153882</v>
      </c>
      <c r="K84" s="83">
        <v>10751</v>
      </c>
      <c r="L84" s="207">
        <v>0.07020165607768929</v>
      </c>
      <c r="M84" s="82"/>
      <c r="N84" s="181">
        <v>29</v>
      </c>
      <c r="O84" s="205">
        <v>0.10334616665489295</v>
      </c>
      <c r="P84" s="253">
        <v>413</v>
      </c>
      <c r="Q84" s="207">
        <v>0.11239157283234583</v>
      </c>
      <c r="R84" s="83">
        <v>1885</v>
      </c>
      <c r="S84" s="207">
        <v>0.10927116999471859</v>
      </c>
      <c r="T84" s="83">
        <v>19440</v>
      </c>
      <c r="U84" s="207">
        <v>0.10096241648253512</v>
      </c>
      <c r="V84" s="183">
        <f t="shared" si="1"/>
        <v>35</v>
      </c>
      <c r="W84" s="205">
        <f>V84/V$85</f>
        <v>0.08139534883720931</v>
      </c>
      <c r="X84" s="253">
        <v>413</v>
      </c>
      <c r="Y84" s="207">
        <v>0.11239157283234583</v>
      </c>
      <c r="Z84" s="83">
        <v>1885</v>
      </c>
      <c r="AA84" s="207">
        <v>0.10927116999471859</v>
      </c>
      <c r="AB84" s="83">
        <v>19440</v>
      </c>
      <c r="AC84" s="207">
        <v>0.10096241648253512</v>
      </c>
    </row>
    <row r="85" spans="2:29" ht="12" customHeight="1">
      <c r="B85" s="407"/>
      <c r="C85" s="126"/>
      <c r="D85" s="127" t="s">
        <v>392</v>
      </c>
      <c r="E85" s="182">
        <v>151</v>
      </c>
      <c r="F85" s="206">
        <v>1</v>
      </c>
      <c r="G85" s="254">
        <v>2763</v>
      </c>
      <c r="H85" s="208">
        <v>1</v>
      </c>
      <c r="I85" s="84">
        <v>15418</v>
      </c>
      <c r="J85" s="208">
        <v>1</v>
      </c>
      <c r="K85" s="84">
        <v>157303</v>
      </c>
      <c r="L85" s="208">
        <v>1</v>
      </c>
      <c r="M85" s="82"/>
      <c r="N85" s="182">
        <v>279</v>
      </c>
      <c r="O85" s="206">
        <v>1</v>
      </c>
      <c r="P85" s="254">
        <v>3662</v>
      </c>
      <c r="Q85" s="208">
        <v>1</v>
      </c>
      <c r="R85" s="84">
        <v>17320</v>
      </c>
      <c r="S85" s="208">
        <v>1</v>
      </c>
      <c r="T85" s="84">
        <v>189584</v>
      </c>
      <c r="U85" s="208">
        <v>1</v>
      </c>
      <c r="V85" s="183">
        <f t="shared" si="1"/>
        <v>430</v>
      </c>
      <c r="W85" s="205">
        <f>V85/V$85</f>
        <v>1</v>
      </c>
      <c r="X85" s="254">
        <v>3662</v>
      </c>
      <c r="Y85" s="208">
        <v>1</v>
      </c>
      <c r="Z85" s="84">
        <v>17320</v>
      </c>
      <c r="AA85" s="208">
        <v>1</v>
      </c>
      <c r="AB85" s="84">
        <v>189584</v>
      </c>
      <c r="AC85" s="208">
        <v>1</v>
      </c>
    </row>
    <row r="86" spans="1:29" ht="12" customHeight="1">
      <c r="A86" s="70" t="s">
        <v>22</v>
      </c>
      <c r="B86" s="407" t="s">
        <v>477</v>
      </c>
      <c r="C86" s="124" t="s">
        <v>280</v>
      </c>
      <c r="D86" s="125" t="s">
        <v>388</v>
      </c>
      <c r="E86" s="181">
        <v>24</v>
      </c>
      <c r="F86" s="205">
        <v>0.15182526444080954</v>
      </c>
      <c r="G86" s="253">
        <v>248</v>
      </c>
      <c r="H86" s="207">
        <v>0.09259077162594707</v>
      </c>
      <c r="I86" s="83">
        <v>955</v>
      </c>
      <c r="J86" s="207">
        <v>0.07181380845522756</v>
      </c>
      <c r="K86" s="83">
        <v>9593</v>
      </c>
      <c r="L86" s="207">
        <v>0.07044205350080522</v>
      </c>
      <c r="M86" s="82"/>
      <c r="N86" s="181">
        <v>15</v>
      </c>
      <c r="O86" s="205">
        <v>0.055057414775102516</v>
      </c>
      <c r="P86" s="253">
        <v>160</v>
      </c>
      <c r="Q86" s="207">
        <v>0.04638289030969393</v>
      </c>
      <c r="R86" s="83">
        <v>605</v>
      </c>
      <c r="S86" s="207">
        <v>0.03888580793025031</v>
      </c>
      <c r="T86" s="83">
        <v>7662</v>
      </c>
      <c r="U86" s="207">
        <v>0.04622842113501052</v>
      </c>
      <c r="V86" s="183">
        <f t="shared" si="1"/>
        <v>39</v>
      </c>
      <c r="W86" s="205">
        <f>V86/V$90</f>
        <v>0.09198113207547169</v>
      </c>
      <c r="X86" s="253">
        <v>160</v>
      </c>
      <c r="Y86" s="207">
        <v>0.04638289030969393</v>
      </c>
      <c r="Z86" s="83">
        <v>605</v>
      </c>
      <c r="AA86" s="207">
        <v>0.03888580793025031</v>
      </c>
      <c r="AB86" s="83">
        <v>7662</v>
      </c>
      <c r="AC86" s="207">
        <v>0.04622842113501052</v>
      </c>
    </row>
    <row r="87" spans="2:29" ht="12" customHeight="1">
      <c r="B87" s="407"/>
      <c r="C87" s="124" t="s">
        <v>536</v>
      </c>
      <c r="D87" s="125" t="s">
        <v>389</v>
      </c>
      <c r="E87" s="181">
        <v>73</v>
      </c>
      <c r="F87" s="205">
        <v>0.5029971714576699</v>
      </c>
      <c r="G87" s="253">
        <v>889</v>
      </c>
      <c r="H87" s="207">
        <v>0.33147730522286634</v>
      </c>
      <c r="I87" s="83">
        <v>5035</v>
      </c>
      <c r="J87" s="207">
        <v>0.3403856974521739</v>
      </c>
      <c r="K87" s="83">
        <v>52299</v>
      </c>
      <c r="L87" s="207">
        <v>0.34363632230454244</v>
      </c>
      <c r="M87" s="82"/>
      <c r="N87" s="181">
        <v>110</v>
      </c>
      <c r="O87" s="205">
        <v>0.39207786222493285</v>
      </c>
      <c r="P87" s="253">
        <v>933</v>
      </c>
      <c r="Q87" s="207">
        <v>0.26061916416880226</v>
      </c>
      <c r="R87" s="83">
        <v>4432</v>
      </c>
      <c r="S87" s="207">
        <v>0.2654870508156017</v>
      </c>
      <c r="T87" s="83">
        <v>53195</v>
      </c>
      <c r="U87" s="207">
        <v>0.2931861720268079</v>
      </c>
      <c r="V87" s="183">
        <f t="shared" si="1"/>
        <v>183</v>
      </c>
      <c r="W87" s="205">
        <f>V87/V$90</f>
        <v>0.43160377358490565</v>
      </c>
      <c r="X87" s="253">
        <v>933</v>
      </c>
      <c r="Y87" s="207">
        <v>0.26061916416880226</v>
      </c>
      <c r="Z87" s="83">
        <v>4432</v>
      </c>
      <c r="AA87" s="207">
        <v>0.2654870508156017</v>
      </c>
      <c r="AB87" s="83">
        <v>53195</v>
      </c>
      <c r="AC87" s="207">
        <v>0.2931861720268079</v>
      </c>
    </row>
    <row r="88" spans="2:29" ht="12" customHeight="1">
      <c r="B88" s="407"/>
      <c r="C88" s="124"/>
      <c r="D88" s="125" t="s">
        <v>390</v>
      </c>
      <c r="E88" s="181">
        <v>40</v>
      </c>
      <c r="F88" s="205">
        <v>0.27398587560453175</v>
      </c>
      <c r="G88" s="253">
        <v>1041</v>
      </c>
      <c r="H88" s="207">
        <v>0.37758949082635146</v>
      </c>
      <c r="I88" s="83">
        <v>6341</v>
      </c>
      <c r="J88" s="207">
        <v>0.4019881131183665</v>
      </c>
      <c r="K88" s="83">
        <v>63743</v>
      </c>
      <c r="L88" s="207">
        <v>0.40346632661960624</v>
      </c>
      <c r="M88" s="82"/>
      <c r="N88" s="181">
        <v>97</v>
      </c>
      <c r="O88" s="205">
        <v>0.3574857406210304</v>
      </c>
      <c r="P88" s="253">
        <v>1634</v>
      </c>
      <c r="Q88" s="207">
        <v>0.4489935954940761</v>
      </c>
      <c r="R88" s="83">
        <v>8081</v>
      </c>
      <c r="S88" s="207">
        <v>0.4634960191107226</v>
      </c>
      <c r="T88" s="83">
        <v>84316</v>
      </c>
      <c r="U88" s="207">
        <v>0.44190916128582663</v>
      </c>
      <c r="V88" s="183">
        <f t="shared" si="1"/>
        <v>137</v>
      </c>
      <c r="W88" s="205">
        <f>V88/V$90</f>
        <v>0.3231132075471698</v>
      </c>
      <c r="X88" s="253">
        <v>1634</v>
      </c>
      <c r="Y88" s="207">
        <v>0.4489935954940761</v>
      </c>
      <c r="Z88" s="83">
        <v>8081</v>
      </c>
      <c r="AA88" s="207">
        <v>0.4634960191107226</v>
      </c>
      <c r="AB88" s="83">
        <v>84316</v>
      </c>
      <c r="AC88" s="207">
        <v>0.44190916128582663</v>
      </c>
    </row>
    <row r="89" spans="2:29" ht="12" customHeight="1">
      <c r="B89" s="407"/>
      <c r="C89" s="124"/>
      <c r="D89" s="125" t="s">
        <v>391</v>
      </c>
      <c r="E89" s="181">
        <v>11</v>
      </c>
      <c r="F89" s="205">
        <v>0.0711916884969902</v>
      </c>
      <c r="G89" s="253">
        <v>541</v>
      </c>
      <c r="H89" s="207">
        <v>0.198342432324866</v>
      </c>
      <c r="I89" s="83">
        <v>2850</v>
      </c>
      <c r="J89" s="207">
        <v>0.1858123809742082</v>
      </c>
      <c r="K89" s="83">
        <v>28833</v>
      </c>
      <c r="L89" s="207">
        <v>0.18245529757480022</v>
      </c>
      <c r="M89" s="82"/>
      <c r="N89" s="181">
        <v>54</v>
      </c>
      <c r="O89" s="205">
        <v>0.1953789823789355</v>
      </c>
      <c r="P89" s="253">
        <v>907</v>
      </c>
      <c r="Q89" s="207">
        <v>0.2440043500273988</v>
      </c>
      <c r="R89" s="83">
        <v>4051</v>
      </c>
      <c r="S89" s="207">
        <v>0.23213112214335258</v>
      </c>
      <c r="T89" s="83">
        <v>42401</v>
      </c>
      <c r="U89" s="207">
        <v>0.21867624555222054</v>
      </c>
      <c r="V89" s="183">
        <f t="shared" si="1"/>
        <v>65</v>
      </c>
      <c r="W89" s="205">
        <f>V89/V$90</f>
        <v>0.15330188679245282</v>
      </c>
      <c r="X89" s="253">
        <v>907</v>
      </c>
      <c r="Y89" s="207">
        <v>0.2440043500273988</v>
      </c>
      <c r="Z89" s="83">
        <v>4051</v>
      </c>
      <c r="AA89" s="207">
        <v>0.23213112214335258</v>
      </c>
      <c r="AB89" s="83">
        <v>42401</v>
      </c>
      <c r="AC89" s="207">
        <v>0.21867624555222054</v>
      </c>
    </row>
    <row r="90" spans="2:29" ht="12" customHeight="1">
      <c r="B90" s="407"/>
      <c r="C90" s="126"/>
      <c r="D90" s="127" t="s">
        <v>392</v>
      </c>
      <c r="E90" s="182">
        <v>148</v>
      </c>
      <c r="F90" s="206">
        <v>1</v>
      </c>
      <c r="G90" s="254">
        <v>2719</v>
      </c>
      <c r="H90" s="208">
        <v>1</v>
      </c>
      <c r="I90" s="84">
        <v>15181</v>
      </c>
      <c r="J90" s="208">
        <v>1</v>
      </c>
      <c r="K90" s="84">
        <v>154468</v>
      </c>
      <c r="L90" s="208">
        <v>1</v>
      </c>
      <c r="M90" s="82"/>
      <c r="N90" s="182">
        <v>276</v>
      </c>
      <c r="O90" s="206">
        <v>1</v>
      </c>
      <c r="P90" s="254">
        <v>3634</v>
      </c>
      <c r="Q90" s="208">
        <v>1</v>
      </c>
      <c r="R90" s="84">
        <v>17169</v>
      </c>
      <c r="S90" s="208">
        <v>1</v>
      </c>
      <c r="T90" s="84">
        <v>187574</v>
      </c>
      <c r="U90" s="208">
        <v>1</v>
      </c>
      <c r="V90" s="183">
        <f t="shared" si="1"/>
        <v>424</v>
      </c>
      <c r="W90" s="205">
        <f>V90/V$90</f>
        <v>1</v>
      </c>
      <c r="X90" s="254">
        <v>3634</v>
      </c>
      <c r="Y90" s="208">
        <v>1</v>
      </c>
      <c r="Z90" s="84">
        <v>17169</v>
      </c>
      <c r="AA90" s="208">
        <v>1</v>
      </c>
      <c r="AB90" s="84">
        <v>187574</v>
      </c>
      <c r="AC90" s="208">
        <v>1</v>
      </c>
    </row>
    <row r="91" spans="1:29" ht="12" customHeight="1">
      <c r="A91" s="70" t="s">
        <v>23</v>
      </c>
      <c r="B91" s="407" t="s">
        <v>282</v>
      </c>
      <c r="C91" s="124" t="s">
        <v>283</v>
      </c>
      <c r="D91" s="125" t="s">
        <v>388</v>
      </c>
      <c r="E91" s="181">
        <v>6</v>
      </c>
      <c r="F91" s="205">
        <v>0.05118429171687367</v>
      </c>
      <c r="G91" s="253">
        <v>143</v>
      </c>
      <c r="H91" s="207">
        <v>0.058550114965420876</v>
      </c>
      <c r="I91" s="83">
        <v>839</v>
      </c>
      <c r="J91" s="207">
        <v>0.060884618317984536</v>
      </c>
      <c r="K91" s="83">
        <v>9108</v>
      </c>
      <c r="L91" s="207">
        <v>0.06341740577754507</v>
      </c>
      <c r="M91" s="82"/>
      <c r="N91" s="181">
        <v>10</v>
      </c>
      <c r="O91" s="205">
        <v>0.03628282331735694</v>
      </c>
      <c r="P91" s="253">
        <v>133</v>
      </c>
      <c r="Q91" s="207">
        <v>0.04030393304958204</v>
      </c>
      <c r="R91" s="83">
        <v>837</v>
      </c>
      <c r="S91" s="207">
        <v>0.050048536741848934</v>
      </c>
      <c r="T91" s="83">
        <v>9900</v>
      </c>
      <c r="U91" s="207">
        <v>0.056996512529681305</v>
      </c>
      <c r="V91" s="183">
        <f t="shared" si="1"/>
        <v>16</v>
      </c>
      <c r="W91" s="205">
        <f>V91/V$95</f>
        <v>0.03800475059382423</v>
      </c>
      <c r="X91" s="253">
        <v>133</v>
      </c>
      <c r="Y91" s="207">
        <v>0.04030393304958204</v>
      </c>
      <c r="Z91" s="83">
        <v>837</v>
      </c>
      <c r="AA91" s="207">
        <v>0.050048536741848934</v>
      </c>
      <c r="AB91" s="83">
        <v>9900</v>
      </c>
      <c r="AC91" s="207">
        <v>0.056996512529681305</v>
      </c>
    </row>
    <row r="92" spans="2:29" ht="12" customHeight="1">
      <c r="B92" s="407"/>
      <c r="C92" s="124" t="s">
        <v>537</v>
      </c>
      <c r="D92" s="125" t="s">
        <v>389</v>
      </c>
      <c r="E92" s="181">
        <v>57</v>
      </c>
      <c r="F92" s="205">
        <v>0.39133963193888915</v>
      </c>
      <c r="G92" s="253">
        <v>855</v>
      </c>
      <c r="H92" s="207">
        <v>0.3170771501032336</v>
      </c>
      <c r="I92" s="83">
        <v>5111</v>
      </c>
      <c r="J92" s="207">
        <v>0.3364732927971891</v>
      </c>
      <c r="K92" s="83">
        <v>52476</v>
      </c>
      <c r="L92" s="207">
        <v>0.34263339528565945</v>
      </c>
      <c r="M92" s="82"/>
      <c r="N92" s="181">
        <v>89</v>
      </c>
      <c r="O92" s="205">
        <v>0.3201399983613949</v>
      </c>
      <c r="P92" s="253">
        <v>979</v>
      </c>
      <c r="Q92" s="207">
        <v>0.278045380300725</v>
      </c>
      <c r="R92" s="83">
        <v>5275</v>
      </c>
      <c r="S92" s="207">
        <v>0.30912309494735185</v>
      </c>
      <c r="T92" s="83">
        <v>60336</v>
      </c>
      <c r="U92" s="207">
        <v>0.32581965613420627</v>
      </c>
      <c r="V92" s="183">
        <f t="shared" si="1"/>
        <v>146</v>
      </c>
      <c r="W92" s="205">
        <f>V92/V$95</f>
        <v>0.34679334916864607</v>
      </c>
      <c r="X92" s="253">
        <v>979</v>
      </c>
      <c r="Y92" s="207">
        <v>0.278045380300725</v>
      </c>
      <c r="Z92" s="83">
        <v>5275</v>
      </c>
      <c r="AA92" s="207">
        <v>0.30912309494735185</v>
      </c>
      <c r="AB92" s="83">
        <v>60336</v>
      </c>
      <c r="AC92" s="207">
        <v>0.32581965613420627</v>
      </c>
    </row>
    <row r="93" spans="2:29" ht="12" customHeight="1">
      <c r="B93" s="407"/>
      <c r="C93" s="124"/>
      <c r="D93" s="125" t="s">
        <v>390</v>
      </c>
      <c r="E93" s="181">
        <v>64</v>
      </c>
      <c r="F93" s="205">
        <v>0.442652382468638</v>
      </c>
      <c r="G93" s="253">
        <v>1067</v>
      </c>
      <c r="H93" s="207">
        <v>0.39029667649919586</v>
      </c>
      <c r="I93" s="83">
        <v>6196</v>
      </c>
      <c r="J93" s="207">
        <v>0.4033985887908429</v>
      </c>
      <c r="K93" s="83">
        <v>61805</v>
      </c>
      <c r="L93" s="207">
        <v>0.3947008453107435</v>
      </c>
      <c r="M93" s="82"/>
      <c r="N93" s="181">
        <v>105</v>
      </c>
      <c r="O93" s="205">
        <v>0.38956029044283386</v>
      </c>
      <c r="P93" s="253">
        <v>1521</v>
      </c>
      <c r="Q93" s="207">
        <v>0.4146897116471464</v>
      </c>
      <c r="R93" s="83">
        <v>6860</v>
      </c>
      <c r="S93" s="207">
        <v>0.39708558206119043</v>
      </c>
      <c r="T93" s="83">
        <v>74232</v>
      </c>
      <c r="U93" s="207">
        <v>0.39233488794102106</v>
      </c>
      <c r="V93" s="183">
        <f t="shared" si="1"/>
        <v>169</v>
      </c>
      <c r="W93" s="205">
        <f>V93/V$95</f>
        <v>0.4014251781472684</v>
      </c>
      <c r="X93" s="253">
        <v>1521</v>
      </c>
      <c r="Y93" s="207">
        <v>0.4146897116471464</v>
      </c>
      <c r="Z93" s="83">
        <v>6860</v>
      </c>
      <c r="AA93" s="207">
        <v>0.39708558206119043</v>
      </c>
      <c r="AB93" s="83">
        <v>74232</v>
      </c>
      <c r="AC93" s="207">
        <v>0.39233488794102106</v>
      </c>
    </row>
    <row r="94" spans="2:29" ht="12" customHeight="1">
      <c r="B94" s="407"/>
      <c r="C94" s="124"/>
      <c r="D94" s="125" t="s">
        <v>391</v>
      </c>
      <c r="E94" s="181">
        <v>19</v>
      </c>
      <c r="F94" s="205">
        <v>0.11482369387560039</v>
      </c>
      <c r="G94" s="253">
        <v>658</v>
      </c>
      <c r="H94" s="207">
        <v>0.2340760584321811</v>
      </c>
      <c r="I94" s="83">
        <v>3016</v>
      </c>
      <c r="J94" s="207">
        <v>0.19924350009395636</v>
      </c>
      <c r="K94" s="83">
        <v>30968</v>
      </c>
      <c r="L94" s="207">
        <v>0.19924835362580454</v>
      </c>
      <c r="M94" s="82"/>
      <c r="N94" s="181">
        <v>71</v>
      </c>
      <c r="O94" s="205">
        <v>0.2540168878784157</v>
      </c>
      <c r="P94" s="253">
        <v>995</v>
      </c>
      <c r="Q94" s="207">
        <v>0.26696097500251503</v>
      </c>
      <c r="R94" s="83">
        <v>4201</v>
      </c>
      <c r="S94" s="207">
        <v>0.24374278624952608</v>
      </c>
      <c r="T94" s="83">
        <v>43070</v>
      </c>
      <c r="U94" s="207">
        <v>0.2248489433949521</v>
      </c>
      <c r="V94" s="183">
        <f t="shared" si="1"/>
        <v>90</v>
      </c>
      <c r="W94" s="205">
        <f>V94/V$95</f>
        <v>0.21377672209026127</v>
      </c>
      <c r="X94" s="253">
        <v>995</v>
      </c>
      <c r="Y94" s="207">
        <v>0.26696097500251503</v>
      </c>
      <c r="Z94" s="83">
        <v>4201</v>
      </c>
      <c r="AA94" s="207">
        <v>0.24374278624952608</v>
      </c>
      <c r="AB94" s="83">
        <v>43070</v>
      </c>
      <c r="AC94" s="207">
        <v>0.2248489433949521</v>
      </c>
    </row>
    <row r="95" spans="2:29" ht="12" customHeight="1">
      <c r="B95" s="407"/>
      <c r="C95" s="126"/>
      <c r="D95" s="127" t="s">
        <v>392</v>
      </c>
      <c r="E95" s="182">
        <v>146</v>
      </c>
      <c r="F95" s="206">
        <v>1</v>
      </c>
      <c r="G95" s="254">
        <v>2723</v>
      </c>
      <c r="H95" s="208">
        <v>1</v>
      </c>
      <c r="I95" s="84">
        <v>15162</v>
      </c>
      <c r="J95" s="208">
        <v>1</v>
      </c>
      <c r="K95" s="84">
        <v>154357</v>
      </c>
      <c r="L95" s="208">
        <v>1</v>
      </c>
      <c r="M95" s="82"/>
      <c r="N95" s="182">
        <v>275</v>
      </c>
      <c r="O95" s="206">
        <v>1</v>
      </c>
      <c r="P95" s="254">
        <v>3628</v>
      </c>
      <c r="Q95" s="208">
        <v>1</v>
      </c>
      <c r="R95" s="84">
        <v>17173</v>
      </c>
      <c r="S95" s="208">
        <v>1</v>
      </c>
      <c r="T95" s="84">
        <v>187538</v>
      </c>
      <c r="U95" s="208">
        <v>1</v>
      </c>
      <c r="V95" s="183">
        <f t="shared" si="1"/>
        <v>421</v>
      </c>
      <c r="W95" s="205">
        <f>V95/V$95</f>
        <v>1</v>
      </c>
      <c r="X95" s="254">
        <v>3628</v>
      </c>
      <c r="Y95" s="208">
        <v>1</v>
      </c>
      <c r="Z95" s="84">
        <v>17173</v>
      </c>
      <c r="AA95" s="208">
        <v>1</v>
      </c>
      <c r="AB95" s="84">
        <v>187538</v>
      </c>
      <c r="AC95" s="208">
        <v>1</v>
      </c>
    </row>
    <row r="96" spans="1:29" ht="12" customHeight="1">
      <c r="A96" s="70" t="s">
        <v>24</v>
      </c>
      <c r="B96" s="407" t="s">
        <v>286</v>
      </c>
      <c r="C96" s="124" t="s">
        <v>287</v>
      </c>
      <c r="D96" s="125" t="s">
        <v>388</v>
      </c>
      <c r="E96" s="181">
        <v>85</v>
      </c>
      <c r="F96" s="205">
        <v>0.561900452495123</v>
      </c>
      <c r="G96" s="253">
        <v>1638</v>
      </c>
      <c r="H96" s="207">
        <v>0.5890933453806609</v>
      </c>
      <c r="I96" s="83">
        <v>8128</v>
      </c>
      <c r="J96" s="207">
        <v>0.5474578151816866</v>
      </c>
      <c r="K96" s="83">
        <v>83562</v>
      </c>
      <c r="L96" s="207">
        <v>0.5538515261265554</v>
      </c>
      <c r="M96" s="82"/>
      <c r="N96" s="181">
        <v>117</v>
      </c>
      <c r="O96" s="205">
        <v>0.4449383880245312</v>
      </c>
      <c r="P96" s="253">
        <v>1631</v>
      </c>
      <c r="Q96" s="207">
        <v>0.4535502718342295</v>
      </c>
      <c r="R96" s="83">
        <v>7203</v>
      </c>
      <c r="S96" s="207">
        <v>0.43771274419363587</v>
      </c>
      <c r="T96" s="83">
        <v>83886</v>
      </c>
      <c r="U96" s="207">
        <v>0.46717288388056244</v>
      </c>
      <c r="V96" s="183">
        <f t="shared" si="1"/>
        <v>202</v>
      </c>
      <c r="W96" s="205">
        <f>V96/V$100</f>
        <v>0.4786729857819905</v>
      </c>
      <c r="X96" s="253">
        <v>1631</v>
      </c>
      <c r="Y96" s="207">
        <v>0.4535502718342295</v>
      </c>
      <c r="Z96" s="83">
        <v>7203</v>
      </c>
      <c r="AA96" s="207">
        <v>0.43771274419363587</v>
      </c>
      <c r="AB96" s="83">
        <v>83886</v>
      </c>
      <c r="AC96" s="207">
        <v>0.46717288388056244</v>
      </c>
    </row>
    <row r="97" spans="2:29" ht="12" customHeight="1">
      <c r="B97" s="407"/>
      <c r="C97" s="124" t="s">
        <v>536</v>
      </c>
      <c r="D97" s="125" t="s">
        <v>389</v>
      </c>
      <c r="E97" s="181">
        <v>39</v>
      </c>
      <c r="F97" s="205">
        <v>0.28348686807123324</v>
      </c>
      <c r="G97" s="253">
        <v>662</v>
      </c>
      <c r="H97" s="207">
        <v>0.24765118949585946</v>
      </c>
      <c r="I97" s="83">
        <v>4488</v>
      </c>
      <c r="J97" s="207">
        <v>0.2859849644141379</v>
      </c>
      <c r="K97" s="83">
        <v>44580</v>
      </c>
      <c r="L97" s="207">
        <v>0.27875598441922067</v>
      </c>
      <c r="M97" s="82"/>
      <c r="N97" s="181">
        <v>80</v>
      </c>
      <c r="O97" s="205">
        <v>0.2804157990124087</v>
      </c>
      <c r="P97" s="253">
        <v>1121</v>
      </c>
      <c r="Q97" s="207">
        <v>0.3102280310940924</v>
      </c>
      <c r="R97" s="83">
        <v>5583</v>
      </c>
      <c r="S97" s="207">
        <v>0.3162189204981501</v>
      </c>
      <c r="T97" s="83">
        <v>58671</v>
      </c>
      <c r="U97" s="207">
        <v>0.30467093876022044</v>
      </c>
      <c r="V97" s="183">
        <f t="shared" si="1"/>
        <v>119</v>
      </c>
      <c r="W97" s="205">
        <f>V97/V$100</f>
        <v>0.28199052132701424</v>
      </c>
      <c r="X97" s="253">
        <v>1121</v>
      </c>
      <c r="Y97" s="207">
        <v>0.3102280310940924</v>
      </c>
      <c r="Z97" s="83">
        <v>5583</v>
      </c>
      <c r="AA97" s="207">
        <v>0.3162189204981501</v>
      </c>
      <c r="AB97" s="83">
        <v>58671</v>
      </c>
      <c r="AC97" s="207">
        <v>0.30467093876022044</v>
      </c>
    </row>
    <row r="98" spans="2:29" ht="12" customHeight="1">
      <c r="B98" s="407"/>
      <c r="C98" s="124"/>
      <c r="D98" s="125" t="s">
        <v>390</v>
      </c>
      <c r="E98" s="181">
        <v>16</v>
      </c>
      <c r="F98" s="205">
        <v>0.11071480094402494</v>
      </c>
      <c r="G98" s="253">
        <v>279</v>
      </c>
      <c r="H98" s="207">
        <v>0.11142415607949213</v>
      </c>
      <c r="I98" s="83">
        <v>1778</v>
      </c>
      <c r="J98" s="207">
        <v>0.11525789870902191</v>
      </c>
      <c r="K98" s="83">
        <v>18101</v>
      </c>
      <c r="L98" s="207">
        <v>0.11655047683141491</v>
      </c>
      <c r="M98" s="82"/>
      <c r="N98" s="181">
        <v>45</v>
      </c>
      <c r="O98" s="205">
        <v>0.16216509227477474</v>
      </c>
      <c r="P98" s="253">
        <v>523</v>
      </c>
      <c r="Q98" s="207">
        <v>0.14094781233604647</v>
      </c>
      <c r="R98" s="83">
        <v>2687</v>
      </c>
      <c r="S98" s="207">
        <v>0.15032475679855797</v>
      </c>
      <c r="T98" s="83">
        <v>27475</v>
      </c>
      <c r="U98" s="207">
        <v>0.14082951426421528</v>
      </c>
      <c r="V98" s="183">
        <f t="shared" si="1"/>
        <v>61</v>
      </c>
      <c r="W98" s="205">
        <f>V98/V$100</f>
        <v>0.14454976303317535</v>
      </c>
      <c r="X98" s="253">
        <v>523</v>
      </c>
      <c r="Y98" s="207">
        <v>0.14094781233604647</v>
      </c>
      <c r="Z98" s="83">
        <v>2687</v>
      </c>
      <c r="AA98" s="207">
        <v>0.15032475679855797</v>
      </c>
      <c r="AB98" s="83">
        <v>27475</v>
      </c>
      <c r="AC98" s="207">
        <v>0.14082951426421528</v>
      </c>
    </row>
    <row r="99" spans="2:29" ht="12" customHeight="1">
      <c r="B99" s="407"/>
      <c r="C99" s="124"/>
      <c r="D99" s="125" t="s">
        <v>391</v>
      </c>
      <c r="E99" s="181">
        <v>7</v>
      </c>
      <c r="F99" s="205">
        <v>0.0438978784896201</v>
      </c>
      <c r="G99" s="253">
        <v>139</v>
      </c>
      <c r="H99" s="207">
        <v>0.051831309044018316</v>
      </c>
      <c r="I99" s="83">
        <v>730</v>
      </c>
      <c r="J99" s="207">
        <v>0.051299321695131316</v>
      </c>
      <c r="K99" s="83">
        <v>7694</v>
      </c>
      <c r="L99" s="207">
        <v>0.050842012622553744</v>
      </c>
      <c r="M99" s="82"/>
      <c r="N99" s="181">
        <v>33</v>
      </c>
      <c r="O99" s="205">
        <v>0.11248072068828675</v>
      </c>
      <c r="P99" s="253">
        <v>349</v>
      </c>
      <c r="Q99" s="207">
        <v>0.0952738847356026</v>
      </c>
      <c r="R99" s="83">
        <v>1665</v>
      </c>
      <c r="S99" s="207">
        <v>0.09574357850958211</v>
      </c>
      <c r="T99" s="83">
        <v>17108</v>
      </c>
      <c r="U99" s="207">
        <v>0.08732666309494697</v>
      </c>
      <c r="V99" s="183">
        <f t="shared" si="1"/>
        <v>40</v>
      </c>
      <c r="W99" s="205">
        <f>V99/V$100</f>
        <v>0.0947867298578199</v>
      </c>
      <c r="X99" s="253">
        <v>349</v>
      </c>
      <c r="Y99" s="207">
        <v>0.0952738847356026</v>
      </c>
      <c r="Z99" s="83">
        <v>1665</v>
      </c>
      <c r="AA99" s="207">
        <v>0.09574357850958211</v>
      </c>
      <c r="AB99" s="83">
        <v>17108</v>
      </c>
      <c r="AC99" s="207">
        <v>0.08732666309494697</v>
      </c>
    </row>
    <row r="100" spans="2:29" ht="12" customHeight="1">
      <c r="B100" s="407"/>
      <c r="C100" s="126"/>
      <c r="D100" s="127" t="s">
        <v>392</v>
      </c>
      <c r="E100" s="182">
        <v>147</v>
      </c>
      <c r="F100" s="206">
        <v>1</v>
      </c>
      <c r="G100" s="254">
        <v>2718</v>
      </c>
      <c r="H100" s="208">
        <v>1</v>
      </c>
      <c r="I100" s="84">
        <v>15124</v>
      </c>
      <c r="J100" s="208">
        <v>1</v>
      </c>
      <c r="K100" s="84">
        <v>153937</v>
      </c>
      <c r="L100" s="208">
        <v>1</v>
      </c>
      <c r="M100" s="82"/>
      <c r="N100" s="182">
        <v>275</v>
      </c>
      <c r="O100" s="206">
        <v>1</v>
      </c>
      <c r="P100" s="254">
        <v>3624</v>
      </c>
      <c r="Q100" s="208">
        <v>1</v>
      </c>
      <c r="R100" s="84">
        <v>17138</v>
      </c>
      <c r="S100" s="208">
        <v>1</v>
      </c>
      <c r="T100" s="84">
        <v>187140</v>
      </c>
      <c r="U100" s="208">
        <v>1</v>
      </c>
      <c r="V100" s="183">
        <f t="shared" si="1"/>
        <v>422</v>
      </c>
      <c r="W100" s="205">
        <f>V100/V$100</f>
        <v>1</v>
      </c>
      <c r="X100" s="254">
        <v>3624</v>
      </c>
      <c r="Y100" s="208">
        <v>1</v>
      </c>
      <c r="Z100" s="84">
        <v>17138</v>
      </c>
      <c r="AA100" s="208">
        <v>1</v>
      </c>
      <c r="AB100" s="84">
        <v>187140</v>
      </c>
      <c r="AC100" s="208">
        <v>1</v>
      </c>
    </row>
    <row r="101" spans="1:29" ht="12" customHeight="1">
      <c r="A101" s="70" t="s">
        <v>25</v>
      </c>
      <c r="B101" s="407" t="s">
        <v>523</v>
      </c>
      <c r="C101" s="124" t="s">
        <v>289</v>
      </c>
      <c r="D101" s="125" t="s">
        <v>388</v>
      </c>
      <c r="E101" s="181">
        <v>10</v>
      </c>
      <c r="F101" s="205">
        <v>0.0765427726418991</v>
      </c>
      <c r="G101" s="253">
        <v>203</v>
      </c>
      <c r="H101" s="207">
        <v>0.0762533015063225</v>
      </c>
      <c r="I101" s="83">
        <v>897</v>
      </c>
      <c r="J101" s="207">
        <v>0.06570802404520922</v>
      </c>
      <c r="K101" s="83">
        <v>8958</v>
      </c>
      <c r="L101" s="207">
        <v>0.06412438177079145</v>
      </c>
      <c r="M101" s="82"/>
      <c r="N101" s="181">
        <v>9</v>
      </c>
      <c r="O101" s="205">
        <v>0.03036975775896487</v>
      </c>
      <c r="P101" s="253">
        <v>179</v>
      </c>
      <c r="Q101" s="207">
        <v>0.05235324209673695</v>
      </c>
      <c r="R101" s="83">
        <v>603</v>
      </c>
      <c r="S101" s="207">
        <v>0.03736384073324946</v>
      </c>
      <c r="T101" s="83">
        <v>6956</v>
      </c>
      <c r="U101" s="207">
        <v>0.04041740540114661</v>
      </c>
      <c r="V101" s="183">
        <f t="shared" si="1"/>
        <v>19</v>
      </c>
      <c r="W101" s="205">
        <f>V101/V$105</f>
        <v>0.04481132075471698</v>
      </c>
      <c r="X101" s="253">
        <v>179</v>
      </c>
      <c r="Y101" s="207">
        <v>0.05235324209673695</v>
      </c>
      <c r="Z101" s="83">
        <v>603</v>
      </c>
      <c r="AA101" s="207">
        <v>0.03736384073324946</v>
      </c>
      <c r="AB101" s="83">
        <v>6956</v>
      </c>
      <c r="AC101" s="207">
        <v>0.04041740540114661</v>
      </c>
    </row>
    <row r="102" spans="2:29" ht="12" customHeight="1">
      <c r="B102" s="407"/>
      <c r="C102" s="124" t="s">
        <v>534</v>
      </c>
      <c r="D102" s="125" t="s">
        <v>389</v>
      </c>
      <c r="E102" s="181">
        <v>58</v>
      </c>
      <c r="F102" s="205">
        <v>0.3995677946018742</v>
      </c>
      <c r="G102" s="253">
        <v>905</v>
      </c>
      <c r="H102" s="207">
        <v>0.33293632391256195</v>
      </c>
      <c r="I102" s="83">
        <v>5254</v>
      </c>
      <c r="J102" s="207">
        <v>0.3437528670817072</v>
      </c>
      <c r="K102" s="83">
        <v>52663</v>
      </c>
      <c r="L102" s="207">
        <v>0.3431026928347326</v>
      </c>
      <c r="M102" s="82"/>
      <c r="N102" s="181">
        <v>91</v>
      </c>
      <c r="O102" s="205">
        <v>0.32739969770795857</v>
      </c>
      <c r="P102" s="253">
        <v>1121</v>
      </c>
      <c r="Q102" s="207">
        <v>0.3131934794746803</v>
      </c>
      <c r="R102" s="83">
        <v>5138</v>
      </c>
      <c r="S102" s="207">
        <v>0.3020482581138181</v>
      </c>
      <c r="T102" s="83">
        <v>56215</v>
      </c>
      <c r="U102" s="207">
        <v>0.3047167568853567</v>
      </c>
      <c r="V102" s="183">
        <f t="shared" si="1"/>
        <v>149</v>
      </c>
      <c r="W102" s="205">
        <f>V102/V$105</f>
        <v>0.35141509433962265</v>
      </c>
      <c r="X102" s="253">
        <v>1121</v>
      </c>
      <c r="Y102" s="207">
        <v>0.3131934794746803</v>
      </c>
      <c r="Z102" s="83">
        <v>5138</v>
      </c>
      <c r="AA102" s="207">
        <v>0.3020482581138181</v>
      </c>
      <c r="AB102" s="83">
        <v>56215</v>
      </c>
      <c r="AC102" s="207">
        <v>0.3047167568853567</v>
      </c>
    </row>
    <row r="103" spans="2:29" ht="12" customHeight="1">
      <c r="B103" s="407"/>
      <c r="C103" s="124"/>
      <c r="D103" s="125" t="s">
        <v>390</v>
      </c>
      <c r="E103" s="181">
        <v>45</v>
      </c>
      <c r="F103" s="205">
        <v>0.3008724798184283</v>
      </c>
      <c r="G103" s="253">
        <v>921</v>
      </c>
      <c r="H103" s="207">
        <v>0.34286900201530246</v>
      </c>
      <c r="I103" s="83">
        <v>5435</v>
      </c>
      <c r="J103" s="207">
        <v>0.3523323762442182</v>
      </c>
      <c r="K103" s="83">
        <v>55556</v>
      </c>
      <c r="L103" s="207">
        <v>0.3556604695105601</v>
      </c>
      <c r="M103" s="82"/>
      <c r="N103" s="181">
        <v>99</v>
      </c>
      <c r="O103" s="205">
        <v>0.3678350776914997</v>
      </c>
      <c r="P103" s="253">
        <v>1292</v>
      </c>
      <c r="Q103" s="207">
        <v>0.35502663503002907</v>
      </c>
      <c r="R103" s="83">
        <v>6516</v>
      </c>
      <c r="S103" s="207">
        <v>0.37783153721489526</v>
      </c>
      <c r="T103" s="83">
        <v>69764</v>
      </c>
      <c r="U103" s="207">
        <v>0.3685121917502031</v>
      </c>
      <c r="V103" s="183">
        <f t="shared" si="1"/>
        <v>144</v>
      </c>
      <c r="W103" s="205">
        <f>V103/V$105</f>
        <v>0.33962264150943394</v>
      </c>
      <c r="X103" s="253">
        <v>1292</v>
      </c>
      <c r="Y103" s="207">
        <v>0.35502663503002907</v>
      </c>
      <c r="Z103" s="83">
        <v>6516</v>
      </c>
      <c r="AA103" s="207">
        <v>0.37783153721489526</v>
      </c>
      <c r="AB103" s="83">
        <v>69764</v>
      </c>
      <c r="AC103" s="207">
        <v>0.3685121917502031</v>
      </c>
    </row>
    <row r="104" spans="2:29" ht="12" customHeight="1">
      <c r="B104" s="407"/>
      <c r="C104" s="124"/>
      <c r="D104" s="125" t="s">
        <v>391</v>
      </c>
      <c r="E104" s="181">
        <v>35</v>
      </c>
      <c r="F104" s="205">
        <v>0.22301695293779975</v>
      </c>
      <c r="G104" s="253">
        <v>690</v>
      </c>
      <c r="H104" s="207">
        <v>0.2479413725658447</v>
      </c>
      <c r="I104" s="83">
        <v>3578</v>
      </c>
      <c r="J104" s="207">
        <v>0.23820673262882885</v>
      </c>
      <c r="K104" s="83">
        <v>37135</v>
      </c>
      <c r="L104" s="207">
        <v>0.23711245588366237</v>
      </c>
      <c r="M104" s="82"/>
      <c r="N104" s="181">
        <v>77</v>
      </c>
      <c r="O104" s="205">
        <v>0.27439546684157806</v>
      </c>
      <c r="P104" s="253">
        <v>1044</v>
      </c>
      <c r="Q104" s="207">
        <v>0.27942664339852075</v>
      </c>
      <c r="R104" s="83">
        <v>4912</v>
      </c>
      <c r="S104" s="207">
        <v>0.28275636393795645</v>
      </c>
      <c r="T104" s="83">
        <v>54568</v>
      </c>
      <c r="U104" s="207">
        <v>0.28635364596312746</v>
      </c>
      <c r="V104" s="183">
        <f t="shared" si="1"/>
        <v>112</v>
      </c>
      <c r="W104" s="205">
        <f>V104/V$105</f>
        <v>0.2641509433962264</v>
      </c>
      <c r="X104" s="253">
        <v>1044</v>
      </c>
      <c r="Y104" s="207">
        <v>0.27942664339852075</v>
      </c>
      <c r="Z104" s="83">
        <v>4912</v>
      </c>
      <c r="AA104" s="207">
        <v>0.28275636393795645</v>
      </c>
      <c r="AB104" s="83">
        <v>54568</v>
      </c>
      <c r="AC104" s="207">
        <v>0.28635364596312746</v>
      </c>
    </row>
    <row r="105" spans="2:29" ht="12" customHeight="1">
      <c r="B105" s="407"/>
      <c r="C105" s="126"/>
      <c r="D105" s="127" t="s">
        <v>392</v>
      </c>
      <c r="E105" s="182">
        <v>148</v>
      </c>
      <c r="F105" s="206">
        <v>1</v>
      </c>
      <c r="G105" s="254">
        <v>2719</v>
      </c>
      <c r="H105" s="208">
        <v>1</v>
      </c>
      <c r="I105" s="84">
        <v>15164</v>
      </c>
      <c r="J105" s="208">
        <v>1</v>
      </c>
      <c r="K105" s="84">
        <v>154312</v>
      </c>
      <c r="L105" s="208">
        <v>1</v>
      </c>
      <c r="M105" s="82"/>
      <c r="N105" s="182">
        <v>276</v>
      </c>
      <c r="O105" s="206">
        <v>1</v>
      </c>
      <c r="P105" s="254">
        <v>3636</v>
      </c>
      <c r="Q105" s="208">
        <v>1</v>
      </c>
      <c r="R105" s="84">
        <v>17169</v>
      </c>
      <c r="S105" s="208">
        <v>1</v>
      </c>
      <c r="T105" s="84">
        <v>187503</v>
      </c>
      <c r="U105" s="208">
        <v>1</v>
      </c>
      <c r="V105" s="183">
        <f t="shared" si="1"/>
        <v>424</v>
      </c>
      <c r="W105" s="205">
        <f>V105/V$105</f>
        <v>1</v>
      </c>
      <c r="X105" s="254">
        <v>3636</v>
      </c>
      <c r="Y105" s="208">
        <v>1</v>
      </c>
      <c r="Z105" s="84">
        <v>17169</v>
      </c>
      <c r="AA105" s="208">
        <v>1</v>
      </c>
      <c r="AB105" s="84">
        <v>187503</v>
      </c>
      <c r="AC105" s="208">
        <v>1</v>
      </c>
    </row>
    <row r="106" spans="1:29" ht="12" customHeight="1">
      <c r="A106" s="70" t="s">
        <v>26</v>
      </c>
      <c r="B106" s="407" t="s">
        <v>291</v>
      </c>
      <c r="C106" s="124" t="s">
        <v>292</v>
      </c>
      <c r="D106" s="125" t="s">
        <v>388</v>
      </c>
      <c r="E106" s="181">
        <v>25</v>
      </c>
      <c r="F106" s="205">
        <v>0.16322316489679772</v>
      </c>
      <c r="G106" s="253">
        <v>496</v>
      </c>
      <c r="H106" s="207">
        <v>0.17598573526538416</v>
      </c>
      <c r="I106" s="83">
        <v>2522</v>
      </c>
      <c r="J106" s="207">
        <v>0.17396962326315463</v>
      </c>
      <c r="K106" s="83">
        <v>23703</v>
      </c>
      <c r="L106" s="207">
        <v>0.1581102995137372</v>
      </c>
      <c r="M106" s="82"/>
      <c r="N106" s="181">
        <v>30</v>
      </c>
      <c r="O106" s="205">
        <v>0.11624163077316728</v>
      </c>
      <c r="P106" s="253">
        <v>443</v>
      </c>
      <c r="Q106" s="207">
        <v>0.12224439702720363</v>
      </c>
      <c r="R106" s="83">
        <v>2373</v>
      </c>
      <c r="S106" s="207">
        <v>0.13877848324015393</v>
      </c>
      <c r="T106" s="83">
        <v>23843</v>
      </c>
      <c r="U106" s="207">
        <v>0.1273180915491449</v>
      </c>
      <c r="V106" s="183">
        <f t="shared" si="1"/>
        <v>55</v>
      </c>
      <c r="W106" s="205">
        <f>V106/V$110</f>
        <v>0.12941176470588237</v>
      </c>
      <c r="X106" s="253">
        <v>443</v>
      </c>
      <c r="Y106" s="207">
        <v>0.12224439702720363</v>
      </c>
      <c r="Z106" s="83">
        <v>2373</v>
      </c>
      <c r="AA106" s="207">
        <v>0.13877848324015393</v>
      </c>
      <c r="AB106" s="83">
        <v>23843</v>
      </c>
      <c r="AC106" s="207">
        <v>0.1273180915491449</v>
      </c>
    </row>
    <row r="107" spans="2:29" ht="12" customHeight="1">
      <c r="B107" s="407"/>
      <c r="C107" s="124" t="s">
        <v>535</v>
      </c>
      <c r="D107" s="125" t="s">
        <v>389</v>
      </c>
      <c r="E107" s="181">
        <v>56</v>
      </c>
      <c r="F107" s="205">
        <v>0.38410532754183613</v>
      </c>
      <c r="G107" s="253">
        <v>874</v>
      </c>
      <c r="H107" s="207">
        <v>0.3211631041912158</v>
      </c>
      <c r="I107" s="83">
        <v>5074</v>
      </c>
      <c r="J107" s="207">
        <v>0.33246845539538306</v>
      </c>
      <c r="K107" s="83">
        <v>50456</v>
      </c>
      <c r="L107" s="207">
        <v>0.32245724671889997</v>
      </c>
      <c r="M107" s="82"/>
      <c r="N107" s="181">
        <v>93</v>
      </c>
      <c r="O107" s="205">
        <v>0.32967265331651924</v>
      </c>
      <c r="P107" s="253">
        <v>1100</v>
      </c>
      <c r="Q107" s="207">
        <v>0.3022834304039268</v>
      </c>
      <c r="R107" s="83">
        <v>6026</v>
      </c>
      <c r="S107" s="207">
        <v>0.35049331490975655</v>
      </c>
      <c r="T107" s="83">
        <v>63012</v>
      </c>
      <c r="U107" s="207">
        <v>0.3290360407894748</v>
      </c>
      <c r="V107" s="183">
        <f t="shared" si="1"/>
        <v>149</v>
      </c>
      <c r="W107" s="205">
        <f>V107/V$110</f>
        <v>0.35058823529411764</v>
      </c>
      <c r="X107" s="253">
        <v>1100</v>
      </c>
      <c r="Y107" s="207">
        <v>0.3022834304039268</v>
      </c>
      <c r="Z107" s="83">
        <v>6026</v>
      </c>
      <c r="AA107" s="207">
        <v>0.35049331490975655</v>
      </c>
      <c r="AB107" s="83">
        <v>63012</v>
      </c>
      <c r="AC107" s="207">
        <v>0.3290360407894748</v>
      </c>
    </row>
    <row r="108" spans="2:29" ht="12" customHeight="1">
      <c r="B108" s="407"/>
      <c r="C108" s="124"/>
      <c r="D108" s="125" t="s">
        <v>390</v>
      </c>
      <c r="E108" s="181">
        <v>30</v>
      </c>
      <c r="F108" s="205">
        <v>0.1948175944851737</v>
      </c>
      <c r="G108" s="253">
        <v>673</v>
      </c>
      <c r="H108" s="207">
        <v>0.24756907661328198</v>
      </c>
      <c r="I108" s="83">
        <v>4006</v>
      </c>
      <c r="J108" s="207">
        <v>0.26079223829532305</v>
      </c>
      <c r="K108" s="83">
        <v>41645</v>
      </c>
      <c r="L108" s="207">
        <v>0.26938720023906076</v>
      </c>
      <c r="M108" s="82"/>
      <c r="N108" s="181">
        <v>78</v>
      </c>
      <c r="O108" s="205">
        <v>0.28187236129472504</v>
      </c>
      <c r="P108" s="253">
        <v>1060</v>
      </c>
      <c r="Q108" s="207">
        <v>0.29624499103330876</v>
      </c>
      <c r="R108" s="83">
        <v>4693</v>
      </c>
      <c r="S108" s="207">
        <v>0.275699059790839</v>
      </c>
      <c r="T108" s="83">
        <v>51638</v>
      </c>
      <c r="U108" s="207">
        <v>0.2773558572590802</v>
      </c>
      <c r="V108" s="183">
        <f t="shared" si="1"/>
        <v>108</v>
      </c>
      <c r="W108" s="205">
        <f>V108/V$110</f>
        <v>0.2541176470588235</v>
      </c>
      <c r="X108" s="253">
        <v>1060</v>
      </c>
      <c r="Y108" s="207">
        <v>0.29624499103330876</v>
      </c>
      <c r="Z108" s="83">
        <v>4693</v>
      </c>
      <c r="AA108" s="207">
        <v>0.275699059790839</v>
      </c>
      <c r="AB108" s="83">
        <v>51638</v>
      </c>
      <c r="AC108" s="207">
        <v>0.2773558572590802</v>
      </c>
    </row>
    <row r="109" spans="2:29" ht="12" customHeight="1">
      <c r="B109" s="407"/>
      <c r="C109" s="124"/>
      <c r="D109" s="125" t="s">
        <v>391</v>
      </c>
      <c r="E109" s="181">
        <v>37</v>
      </c>
      <c r="F109" s="205">
        <v>0.25785391307619376</v>
      </c>
      <c r="G109" s="253">
        <v>686</v>
      </c>
      <c r="H109" s="207">
        <v>0.2552820839301471</v>
      </c>
      <c r="I109" s="83">
        <v>3588</v>
      </c>
      <c r="J109" s="207">
        <v>0.23276968304610693</v>
      </c>
      <c r="K109" s="83">
        <v>38849</v>
      </c>
      <c r="L109" s="207">
        <v>0.2500452535280481</v>
      </c>
      <c r="M109" s="82"/>
      <c r="N109" s="181">
        <v>76</v>
      </c>
      <c r="O109" s="205">
        <v>0.2722133546155896</v>
      </c>
      <c r="P109" s="253">
        <v>1027</v>
      </c>
      <c r="Q109" s="207">
        <v>0.27922718153553094</v>
      </c>
      <c r="R109" s="83">
        <v>4101</v>
      </c>
      <c r="S109" s="207">
        <v>0.23502914205917413</v>
      </c>
      <c r="T109" s="83">
        <v>49291</v>
      </c>
      <c r="U109" s="207">
        <v>0.26629001040206285</v>
      </c>
      <c r="V109" s="183">
        <f t="shared" si="1"/>
        <v>113</v>
      </c>
      <c r="W109" s="205">
        <f>V109/V$110</f>
        <v>0.26588235294117646</v>
      </c>
      <c r="X109" s="253">
        <v>1027</v>
      </c>
      <c r="Y109" s="207">
        <v>0.27922718153553094</v>
      </c>
      <c r="Z109" s="83">
        <v>4101</v>
      </c>
      <c r="AA109" s="207">
        <v>0.23502914205917413</v>
      </c>
      <c r="AB109" s="83">
        <v>49291</v>
      </c>
      <c r="AC109" s="207">
        <v>0.26629001040206285</v>
      </c>
    </row>
    <row r="110" spans="2:29" ht="12" customHeight="1">
      <c r="B110" s="407"/>
      <c r="C110" s="126"/>
      <c r="D110" s="127" t="s">
        <v>392</v>
      </c>
      <c r="E110" s="182">
        <v>148</v>
      </c>
      <c r="F110" s="206">
        <v>1</v>
      </c>
      <c r="G110" s="254">
        <v>2729</v>
      </c>
      <c r="H110" s="208">
        <v>1</v>
      </c>
      <c r="I110" s="84">
        <v>15190</v>
      </c>
      <c r="J110" s="208">
        <v>1</v>
      </c>
      <c r="K110" s="84">
        <v>154653</v>
      </c>
      <c r="L110" s="208">
        <v>1</v>
      </c>
      <c r="M110" s="82"/>
      <c r="N110" s="182">
        <v>277</v>
      </c>
      <c r="O110" s="206">
        <v>1</v>
      </c>
      <c r="P110" s="254">
        <v>3630</v>
      </c>
      <c r="Q110" s="208">
        <v>1</v>
      </c>
      <c r="R110" s="84">
        <v>17193</v>
      </c>
      <c r="S110" s="208">
        <v>1</v>
      </c>
      <c r="T110" s="84">
        <v>187784</v>
      </c>
      <c r="U110" s="208">
        <v>1</v>
      </c>
      <c r="V110" s="183">
        <f t="shared" si="1"/>
        <v>425</v>
      </c>
      <c r="W110" s="205">
        <f>V110/V$110</f>
        <v>1</v>
      </c>
      <c r="X110" s="254">
        <v>3630</v>
      </c>
      <c r="Y110" s="208">
        <v>1</v>
      </c>
      <c r="Z110" s="84">
        <v>17193</v>
      </c>
      <c r="AA110" s="208">
        <v>1</v>
      </c>
      <c r="AB110" s="84">
        <v>187784</v>
      </c>
      <c r="AC110" s="208">
        <v>1</v>
      </c>
    </row>
    <row r="111" spans="1:29" ht="12" customHeight="1">
      <c r="A111" s="70" t="s">
        <v>27</v>
      </c>
      <c r="B111" s="407" t="s">
        <v>294</v>
      </c>
      <c r="C111" s="124" t="s">
        <v>373</v>
      </c>
      <c r="D111" s="125" t="s">
        <v>388</v>
      </c>
      <c r="E111" s="183">
        <v>24</v>
      </c>
      <c r="F111" s="209">
        <v>0.15308046894515415</v>
      </c>
      <c r="G111" s="252">
        <v>473</v>
      </c>
      <c r="H111" s="218">
        <v>0.1676949991227381</v>
      </c>
      <c r="I111" s="140">
        <v>1890</v>
      </c>
      <c r="J111" s="218">
        <v>0.13742102243819374</v>
      </c>
      <c r="K111" s="140">
        <v>18361</v>
      </c>
      <c r="L111" s="218">
        <v>0.12703551511486147</v>
      </c>
      <c r="M111" s="82"/>
      <c r="N111" s="183">
        <v>26</v>
      </c>
      <c r="O111" s="209">
        <v>0.10266817263956592</v>
      </c>
      <c r="P111" s="252">
        <v>450</v>
      </c>
      <c r="Q111" s="218">
        <v>0.1225541486637732</v>
      </c>
      <c r="R111" s="140">
        <v>1813</v>
      </c>
      <c r="S111" s="218">
        <v>0.1113422444452567</v>
      </c>
      <c r="T111" s="140">
        <v>19353</v>
      </c>
      <c r="U111" s="218">
        <v>0.10629144137252709</v>
      </c>
      <c r="V111" s="183">
        <f t="shared" si="1"/>
        <v>50</v>
      </c>
      <c r="W111" s="209">
        <f>V111/V$115</f>
        <v>0.11848341232227488</v>
      </c>
      <c r="X111" s="252">
        <v>450</v>
      </c>
      <c r="Y111" s="218">
        <v>0.1225541486637732</v>
      </c>
      <c r="Z111" s="140">
        <v>1813</v>
      </c>
      <c r="AA111" s="218">
        <v>0.1113422444452567</v>
      </c>
      <c r="AB111" s="140">
        <v>19353</v>
      </c>
      <c r="AC111" s="218">
        <v>0.10629144137252709</v>
      </c>
    </row>
    <row r="112" spans="2:29" ht="12" customHeight="1">
      <c r="B112" s="407"/>
      <c r="C112" s="124" t="s">
        <v>535</v>
      </c>
      <c r="D112" s="125" t="s">
        <v>389</v>
      </c>
      <c r="E112" s="181">
        <v>51</v>
      </c>
      <c r="F112" s="205">
        <v>0.36810153338537416</v>
      </c>
      <c r="G112" s="253">
        <v>909</v>
      </c>
      <c r="H112" s="207">
        <v>0.330926549302874</v>
      </c>
      <c r="I112" s="83">
        <v>4934</v>
      </c>
      <c r="J112" s="207">
        <v>0.3233940396194432</v>
      </c>
      <c r="K112" s="83">
        <v>50089</v>
      </c>
      <c r="L112" s="207">
        <v>0.32230392388499013</v>
      </c>
      <c r="M112" s="82"/>
      <c r="N112" s="181">
        <v>102</v>
      </c>
      <c r="O112" s="205">
        <v>0.35997307606013074</v>
      </c>
      <c r="P112" s="253">
        <v>1150</v>
      </c>
      <c r="Q112" s="207">
        <v>0.31291483199903575</v>
      </c>
      <c r="R112" s="83">
        <v>5854</v>
      </c>
      <c r="S112" s="207">
        <v>0.339306718960727</v>
      </c>
      <c r="T112" s="83">
        <v>62875</v>
      </c>
      <c r="U112" s="207">
        <v>0.3314531110977701</v>
      </c>
      <c r="V112" s="183">
        <f t="shared" si="1"/>
        <v>153</v>
      </c>
      <c r="W112" s="209">
        <f>V112/V$115</f>
        <v>0.36255924170616116</v>
      </c>
      <c r="X112" s="253">
        <v>1150</v>
      </c>
      <c r="Y112" s="207">
        <v>0.31291483199903575</v>
      </c>
      <c r="Z112" s="83">
        <v>5854</v>
      </c>
      <c r="AA112" s="207">
        <v>0.339306718960727</v>
      </c>
      <c r="AB112" s="83">
        <v>62875</v>
      </c>
      <c r="AC112" s="207">
        <v>0.3314531110977701</v>
      </c>
    </row>
    <row r="113" spans="2:29" ht="12" customHeight="1">
      <c r="B113" s="407"/>
      <c r="C113" s="124"/>
      <c r="D113" s="125" t="s">
        <v>390</v>
      </c>
      <c r="E113" s="181">
        <v>38</v>
      </c>
      <c r="F113" s="205">
        <v>0.2568108884164031</v>
      </c>
      <c r="G113" s="253">
        <v>669</v>
      </c>
      <c r="H113" s="207">
        <v>0.24968618168170814</v>
      </c>
      <c r="I113" s="83">
        <v>4467</v>
      </c>
      <c r="J113" s="207">
        <v>0.29260103584721586</v>
      </c>
      <c r="K113" s="83">
        <v>44666</v>
      </c>
      <c r="L113" s="207">
        <v>0.28573582126763936</v>
      </c>
      <c r="M113" s="82"/>
      <c r="N113" s="181">
        <v>72</v>
      </c>
      <c r="O113" s="205">
        <v>0.26086671629918234</v>
      </c>
      <c r="P113" s="253">
        <v>1055</v>
      </c>
      <c r="Q113" s="207">
        <v>0.2949310430752805</v>
      </c>
      <c r="R113" s="83">
        <v>5173</v>
      </c>
      <c r="S113" s="207">
        <v>0.30082038569883207</v>
      </c>
      <c r="T113" s="83">
        <v>55245</v>
      </c>
      <c r="U113" s="207">
        <v>0.29330952431131907</v>
      </c>
      <c r="V113" s="183">
        <f t="shared" si="1"/>
        <v>110</v>
      </c>
      <c r="W113" s="209">
        <f>V113/V$115</f>
        <v>0.26066350710900477</v>
      </c>
      <c r="X113" s="253">
        <v>1055</v>
      </c>
      <c r="Y113" s="207">
        <v>0.2949310430752805</v>
      </c>
      <c r="Z113" s="83">
        <v>5173</v>
      </c>
      <c r="AA113" s="207">
        <v>0.30082038569883207</v>
      </c>
      <c r="AB113" s="83">
        <v>55245</v>
      </c>
      <c r="AC113" s="207">
        <v>0.29330952431131907</v>
      </c>
    </row>
    <row r="114" spans="2:29" ht="12" customHeight="1">
      <c r="B114" s="407"/>
      <c r="C114" s="124"/>
      <c r="D114" s="125" t="s">
        <v>391</v>
      </c>
      <c r="E114" s="181">
        <v>33</v>
      </c>
      <c r="F114" s="205">
        <v>0.22200710925306985</v>
      </c>
      <c r="G114" s="253">
        <v>678</v>
      </c>
      <c r="H114" s="207">
        <v>0.25169226989270926</v>
      </c>
      <c r="I114" s="83">
        <v>3890</v>
      </c>
      <c r="J114" s="207">
        <v>0.24658390209511477</v>
      </c>
      <c r="K114" s="83">
        <v>41489</v>
      </c>
      <c r="L114" s="207">
        <v>0.26492473973225705</v>
      </c>
      <c r="M114" s="82"/>
      <c r="N114" s="181">
        <v>76</v>
      </c>
      <c r="O114" s="205">
        <v>0.27649203500112207</v>
      </c>
      <c r="P114" s="253">
        <v>980</v>
      </c>
      <c r="Q114" s="207">
        <v>0.26959997626188065</v>
      </c>
      <c r="R114" s="83">
        <v>4331</v>
      </c>
      <c r="S114" s="207">
        <v>0.2485306508951088</v>
      </c>
      <c r="T114" s="83">
        <v>50298</v>
      </c>
      <c r="U114" s="207">
        <v>0.26894592321817934</v>
      </c>
      <c r="V114" s="183">
        <f t="shared" si="1"/>
        <v>109</v>
      </c>
      <c r="W114" s="209">
        <f>V114/V$115</f>
        <v>0.25829383886255924</v>
      </c>
      <c r="X114" s="253">
        <v>980</v>
      </c>
      <c r="Y114" s="207">
        <v>0.26959997626188065</v>
      </c>
      <c r="Z114" s="83">
        <v>4331</v>
      </c>
      <c r="AA114" s="207">
        <v>0.2485306508951088</v>
      </c>
      <c r="AB114" s="83">
        <v>50298</v>
      </c>
      <c r="AC114" s="207">
        <v>0.26894592321817934</v>
      </c>
    </row>
    <row r="115" spans="2:29" ht="12" customHeight="1">
      <c r="B115" s="407"/>
      <c r="C115" s="126"/>
      <c r="D115" s="127" t="s">
        <v>392</v>
      </c>
      <c r="E115" s="182">
        <v>146</v>
      </c>
      <c r="F115" s="206">
        <v>1</v>
      </c>
      <c r="G115" s="254">
        <v>2729</v>
      </c>
      <c r="H115" s="208">
        <v>1</v>
      </c>
      <c r="I115" s="84">
        <v>15181</v>
      </c>
      <c r="J115" s="208">
        <v>1</v>
      </c>
      <c r="K115" s="84">
        <v>154605</v>
      </c>
      <c r="L115" s="208">
        <v>1</v>
      </c>
      <c r="M115" s="82"/>
      <c r="N115" s="182">
        <v>276</v>
      </c>
      <c r="O115" s="206">
        <v>1</v>
      </c>
      <c r="P115" s="254">
        <v>3635</v>
      </c>
      <c r="Q115" s="208">
        <v>1</v>
      </c>
      <c r="R115" s="84">
        <v>17171</v>
      </c>
      <c r="S115" s="208">
        <v>1</v>
      </c>
      <c r="T115" s="84">
        <v>187771</v>
      </c>
      <c r="U115" s="208">
        <v>1</v>
      </c>
      <c r="V115" s="183">
        <f t="shared" si="1"/>
        <v>422</v>
      </c>
      <c r="W115" s="209">
        <f>V115/V$115</f>
        <v>1</v>
      </c>
      <c r="X115" s="254">
        <v>3635</v>
      </c>
      <c r="Y115" s="208">
        <v>1</v>
      </c>
      <c r="Z115" s="84">
        <v>17171</v>
      </c>
      <c r="AA115" s="208">
        <v>1</v>
      </c>
      <c r="AB115" s="84">
        <v>187771</v>
      </c>
      <c r="AC115" s="208">
        <v>1</v>
      </c>
    </row>
    <row r="116" spans="1:29" ht="12" customHeight="1">
      <c r="A116" s="70" t="s">
        <v>119</v>
      </c>
      <c r="B116" s="407" t="s">
        <v>78</v>
      </c>
      <c r="C116" s="124" t="s">
        <v>374</v>
      </c>
      <c r="D116" s="125" t="s">
        <v>123</v>
      </c>
      <c r="E116" s="181">
        <v>6</v>
      </c>
      <c r="F116" s="205">
        <v>0.03626738968024044</v>
      </c>
      <c r="G116" s="253">
        <v>106</v>
      </c>
      <c r="H116" s="207">
        <v>0.04300150903615069</v>
      </c>
      <c r="I116" s="83">
        <v>671</v>
      </c>
      <c r="J116" s="207">
        <v>0.047391770948048854</v>
      </c>
      <c r="K116" s="83">
        <v>7474</v>
      </c>
      <c r="L116" s="207">
        <v>0.04906005960699201</v>
      </c>
      <c r="M116" s="82"/>
      <c r="N116" s="181">
        <v>15</v>
      </c>
      <c r="O116" s="205">
        <v>0.05345924761058922</v>
      </c>
      <c r="P116" s="253">
        <v>204</v>
      </c>
      <c r="Q116" s="207">
        <v>0.05828458278018403</v>
      </c>
      <c r="R116" s="83">
        <v>1396</v>
      </c>
      <c r="S116" s="207">
        <v>0.0811867012261855</v>
      </c>
      <c r="T116" s="83">
        <v>15861</v>
      </c>
      <c r="U116" s="207">
        <v>0.0833752340282523</v>
      </c>
      <c r="V116" s="183">
        <f t="shared" si="1"/>
        <v>21</v>
      </c>
      <c r="W116" s="205">
        <f>V116/V120</f>
        <v>0.04976303317535545</v>
      </c>
      <c r="X116" s="253">
        <v>204</v>
      </c>
      <c r="Y116" s="207">
        <v>0.05828458278018403</v>
      </c>
      <c r="Z116" s="83">
        <v>1396</v>
      </c>
      <c r="AA116" s="207">
        <v>0.0811867012261855</v>
      </c>
      <c r="AB116" s="83">
        <v>15861</v>
      </c>
      <c r="AC116" s="207">
        <v>0.0833752340282523</v>
      </c>
    </row>
    <row r="117" spans="2:29" ht="12" customHeight="1">
      <c r="B117" s="407"/>
      <c r="C117" s="124"/>
      <c r="D117" s="125" t="s">
        <v>120</v>
      </c>
      <c r="E117" s="181">
        <v>31</v>
      </c>
      <c r="F117" s="205">
        <v>0.2158571256053157</v>
      </c>
      <c r="G117" s="253">
        <v>562</v>
      </c>
      <c r="H117" s="207">
        <v>0.2218029492080321</v>
      </c>
      <c r="I117" s="83">
        <v>3613</v>
      </c>
      <c r="J117" s="207">
        <v>0.24588005471434343</v>
      </c>
      <c r="K117" s="83">
        <v>37327</v>
      </c>
      <c r="L117" s="207">
        <v>0.24384680348050738</v>
      </c>
      <c r="M117" s="82"/>
      <c r="N117" s="181">
        <v>67</v>
      </c>
      <c r="O117" s="205">
        <v>0.23215045954908806</v>
      </c>
      <c r="P117" s="253">
        <v>929</v>
      </c>
      <c r="Q117" s="207">
        <v>0.26554912311089324</v>
      </c>
      <c r="R117" s="83">
        <v>5010</v>
      </c>
      <c r="S117" s="207">
        <v>0.2936818917329321</v>
      </c>
      <c r="T117" s="83">
        <v>54447</v>
      </c>
      <c r="U117" s="207">
        <v>0.28980306623487717</v>
      </c>
      <c r="V117" s="183">
        <f t="shared" si="1"/>
        <v>98</v>
      </c>
      <c r="W117" s="205">
        <f>V117/V120</f>
        <v>0.23222748815165878</v>
      </c>
      <c r="X117" s="253">
        <v>929</v>
      </c>
      <c r="Y117" s="207">
        <v>0.26554912311089324</v>
      </c>
      <c r="Z117" s="83">
        <v>5010</v>
      </c>
      <c r="AA117" s="207">
        <v>0.2936818917329321</v>
      </c>
      <c r="AB117" s="83">
        <v>54447</v>
      </c>
      <c r="AC117" s="207">
        <v>0.28980306623487717</v>
      </c>
    </row>
    <row r="118" spans="2:29" ht="12" customHeight="1">
      <c r="B118" s="407"/>
      <c r="C118" s="124"/>
      <c r="D118" s="125" t="s">
        <v>121</v>
      </c>
      <c r="E118" s="181">
        <v>65</v>
      </c>
      <c r="F118" s="205">
        <v>0.4521269032097374</v>
      </c>
      <c r="G118" s="253">
        <v>1060</v>
      </c>
      <c r="H118" s="207">
        <v>0.3913623808219729</v>
      </c>
      <c r="I118" s="83">
        <v>6215</v>
      </c>
      <c r="J118" s="207">
        <v>0.4136442122421949</v>
      </c>
      <c r="K118" s="83">
        <v>63320</v>
      </c>
      <c r="L118" s="207">
        <v>0.4141014704849023</v>
      </c>
      <c r="M118" s="82"/>
      <c r="N118" s="181">
        <v>107</v>
      </c>
      <c r="O118" s="205">
        <v>0.39844189229929433</v>
      </c>
      <c r="P118" s="253">
        <v>1387</v>
      </c>
      <c r="Q118" s="207">
        <v>0.3868071615887871</v>
      </c>
      <c r="R118" s="83">
        <v>6300</v>
      </c>
      <c r="S118" s="207">
        <v>0.3731764363700007</v>
      </c>
      <c r="T118" s="83">
        <v>68865</v>
      </c>
      <c r="U118" s="207">
        <v>0.37019174901858437</v>
      </c>
      <c r="V118" s="183">
        <f t="shared" si="1"/>
        <v>172</v>
      </c>
      <c r="W118" s="205">
        <f>V118/V120</f>
        <v>0.4075829383886256</v>
      </c>
      <c r="X118" s="253">
        <v>1387</v>
      </c>
      <c r="Y118" s="207">
        <v>0.3868071615887871</v>
      </c>
      <c r="Z118" s="83">
        <v>6300</v>
      </c>
      <c r="AA118" s="207">
        <v>0.3731764363700007</v>
      </c>
      <c r="AB118" s="83">
        <v>68865</v>
      </c>
      <c r="AC118" s="207">
        <v>0.37019174901858437</v>
      </c>
    </row>
    <row r="119" spans="2:29" ht="12" customHeight="1">
      <c r="B119" s="407"/>
      <c r="C119" s="124"/>
      <c r="D119" s="125" t="s">
        <v>122</v>
      </c>
      <c r="E119" s="181">
        <v>44</v>
      </c>
      <c r="F119" s="205">
        <v>0.2957485815047076</v>
      </c>
      <c r="G119" s="253">
        <v>960</v>
      </c>
      <c r="H119" s="207">
        <v>0.3438331609338759</v>
      </c>
      <c r="I119" s="83">
        <v>4590</v>
      </c>
      <c r="J119" s="207">
        <v>0.293083962095382</v>
      </c>
      <c r="K119" s="83">
        <v>45409</v>
      </c>
      <c r="L119" s="207">
        <v>0.2929916664273769</v>
      </c>
      <c r="M119" s="82"/>
      <c r="N119" s="181">
        <v>87</v>
      </c>
      <c r="O119" s="205">
        <v>0.3159484005410299</v>
      </c>
      <c r="P119" s="253">
        <v>1091</v>
      </c>
      <c r="Q119" s="207">
        <v>0.28935913252010365</v>
      </c>
      <c r="R119" s="83">
        <v>4400</v>
      </c>
      <c r="S119" s="207">
        <v>0.25195497067079775</v>
      </c>
      <c r="T119" s="83">
        <v>47587</v>
      </c>
      <c r="U119" s="207">
        <v>0.2566299507181234</v>
      </c>
      <c r="V119" s="183">
        <f t="shared" si="1"/>
        <v>131</v>
      </c>
      <c r="W119" s="205">
        <f>V119/V120</f>
        <v>0.3104265402843602</v>
      </c>
      <c r="X119" s="253">
        <v>1091</v>
      </c>
      <c r="Y119" s="207">
        <v>0.28935913252010365</v>
      </c>
      <c r="Z119" s="83">
        <v>4400</v>
      </c>
      <c r="AA119" s="207">
        <v>0.25195497067079775</v>
      </c>
      <c r="AB119" s="83">
        <v>47587</v>
      </c>
      <c r="AC119" s="207">
        <v>0.2566299507181234</v>
      </c>
    </row>
    <row r="120" spans="2:29" ht="12" customHeight="1">
      <c r="B120" s="407"/>
      <c r="C120" s="126"/>
      <c r="D120" s="127" t="s">
        <v>392</v>
      </c>
      <c r="E120" s="182">
        <v>146</v>
      </c>
      <c r="F120" s="206">
        <v>1</v>
      </c>
      <c r="G120" s="254">
        <v>2688</v>
      </c>
      <c r="H120" s="208">
        <v>1</v>
      </c>
      <c r="I120" s="84">
        <v>15089</v>
      </c>
      <c r="J120" s="208">
        <v>1</v>
      </c>
      <c r="K120" s="84">
        <v>153530</v>
      </c>
      <c r="L120" s="208">
        <v>1</v>
      </c>
      <c r="M120" s="82"/>
      <c r="N120" s="182">
        <v>276</v>
      </c>
      <c r="O120" s="206">
        <v>1</v>
      </c>
      <c r="P120" s="254">
        <v>3611</v>
      </c>
      <c r="Q120" s="208">
        <v>1</v>
      </c>
      <c r="R120" s="84">
        <v>17106</v>
      </c>
      <c r="S120" s="208">
        <v>1</v>
      </c>
      <c r="T120" s="84">
        <v>186760</v>
      </c>
      <c r="U120" s="208">
        <v>1</v>
      </c>
      <c r="V120" s="183">
        <f t="shared" si="1"/>
        <v>422</v>
      </c>
      <c r="W120" s="205">
        <f>V120/V120</f>
        <v>1</v>
      </c>
      <c r="X120" s="254">
        <v>3611</v>
      </c>
      <c r="Y120" s="208">
        <v>1</v>
      </c>
      <c r="Z120" s="84">
        <v>17106</v>
      </c>
      <c r="AA120" s="208">
        <v>1</v>
      </c>
      <c r="AB120" s="84">
        <v>186760</v>
      </c>
      <c r="AC120" s="208">
        <v>1</v>
      </c>
    </row>
    <row r="121" spans="1:29" ht="12" customHeight="1">
      <c r="A121" s="70" t="s">
        <v>28</v>
      </c>
      <c r="B121" s="407" t="s">
        <v>79</v>
      </c>
      <c r="C121" s="124" t="s">
        <v>375</v>
      </c>
      <c r="D121" s="125" t="s">
        <v>123</v>
      </c>
      <c r="E121" s="181">
        <v>7</v>
      </c>
      <c r="F121" s="205">
        <v>0.041736455309243775</v>
      </c>
      <c r="G121" s="253">
        <v>83</v>
      </c>
      <c r="H121" s="207">
        <v>0.03250461750188674</v>
      </c>
      <c r="I121" s="83">
        <v>318</v>
      </c>
      <c r="J121" s="207">
        <v>0.024828531851578833</v>
      </c>
      <c r="K121" s="83">
        <v>2908</v>
      </c>
      <c r="L121" s="207">
        <v>0.02184753770791072</v>
      </c>
      <c r="M121" s="82"/>
      <c r="N121" s="181">
        <v>7</v>
      </c>
      <c r="O121" s="205">
        <v>0.02649901130659636</v>
      </c>
      <c r="P121" s="253">
        <v>69</v>
      </c>
      <c r="Q121" s="207">
        <v>0.019785635697865095</v>
      </c>
      <c r="R121" s="83">
        <v>232</v>
      </c>
      <c r="S121" s="207">
        <v>0.015260762911382453</v>
      </c>
      <c r="T121" s="83">
        <v>2455</v>
      </c>
      <c r="U121" s="207">
        <v>0.01443008364020546</v>
      </c>
      <c r="V121" s="183">
        <f t="shared" si="1"/>
        <v>14</v>
      </c>
      <c r="W121" s="205">
        <f>V121/V125</f>
        <v>0.03309692671394799</v>
      </c>
      <c r="X121" s="253">
        <v>69</v>
      </c>
      <c r="Y121" s="207">
        <v>0.019785635697865095</v>
      </c>
      <c r="Z121" s="83">
        <v>232</v>
      </c>
      <c r="AA121" s="207">
        <v>0.015260762911382453</v>
      </c>
      <c r="AB121" s="83">
        <v>2455</v>
      </c>
      <c r="AC121" s="207">
        <v>0.01443008364020546</v>
      </c>
    </row>
    <row r="122" spans="2:29" ht="12" customHeight="1">
      <c r="B122" s="407"/>
      <c r="C122" s="124" t="s">
        <v>537</v>
      </c>
      <c r="D122" s="125" t="s">
        <v>120</v>
      </c>
      <c r="E122" s="181">
        <v>45</v>
      </c>
      <c r="F122" s="205">
        <v>0.30600579474396344</v>
      </c>
      <c r="G122" s="253">
        <v>577</v>
      </c>
      <c r="H122" s="207">
        <v>0.21268292827720972</v>
      </c>
      <c r="I122" s="83">
        <v>2616</v>
      </c>
      <c r="J122" s="207">
        <v>0.18139325309493548</v>
      </c>
      <c r="K122" s="83">
        <v>25866</v>
      </c>
      <c r="L122" s="207">
        <v>0.17570890099626316</v>
      </c>
      <c r="M122" s="82"/>
      <c r="N122" s="181">
        <v>56</v>
      </c>
      <c r="O122" s="205">
        <v>0.20175302945799334</v>
      </c>
      <c r="P122" s="253">
        <v>540</v>
      </c>
      <c r="Q122" s="207">
        <v>0.15293187936742744</v>
      </c>
      <c r="R122" s="83">
        <v>2005</v>
      </c>
      <c r="S122" s="207">
        <v>0.12109204800980752</v>
      </c>
      <c r="T122" s="83">
        <v>22988</v>
      </c>
      <c r="U122" s="207">
        <v>0.1278187410698624</v>
      </c>
      <c r="V122" s="183">
        <f t="shared" si="1"/>
        <v>101</v>
      </c>
      <c r="W122" s="205">
        <f>V122/V125</f>
        <v>0.23877068557919623</v>
      </c>
      <c r="X122" s="253">
        <v>540</v>
      </c>
      <c r="Y122" s="207">
        <v>0.15293187936742744</v>
      </c>
      <c r="Z122" s="83">
        <v>2005</v>
      </c>
      <c r="AA122" s="207">
        <v>0.12109204800980752</v>
      </c>
      <c r="AB122" s="83">
        <v>22988</v>
      </c>
      <c r="AC122" s="207">
        <v>0.1278187410698624</v>
      </c>
    </row>
    <row r="123" spans="2:29" ht="12" customHeight="1">
      <c r="B123" s="407"/>
      <c r="C123" s="124"/>
      <c r="D123" s="125" t="s">
        <v>121</v>
      </c>
      <c r="E123" s="181">
        <v>48</v>
      </c>
      <c r="F123" s="205">
        <v>0.3394477378697951</v>
      </c>
      <c r="G123" s="253">
        <v>1093</v>
      </c>
      <c r="H123" s="207">
        <v>0.40423644038400147</v>
      </c>
      <c r="I123" s="83">
        <v>6601</v>
      </c>
      <c r="J123" s="207">
        <v>0.42960440842163883</v>
      </c>
      <c r="K123" s="83">
        <v>66376</v>
      </c>
      <c r="L123" s="207">
        <v>0.43415734323893607</v>
      </c>
      <c r="M123" s="82"/>
      <c r="N123" s="181">
        <v>112</v>
      </c>
      <c r="O123" s="205">
        <v>0.4037157126197848</v>
      </c>
      <c r="P123" s="253">
        <v>1421</v>
      </c>
      <c r="Q123" s="207">
        <v>0.3976565241428609</v>
      </c>
      <c r="R123" s="83">
        <v>7097</v>
      </c>
      <c r="S123" s="207">
        <v>0.4171225598898093</v>
      </c>
      <c r="T123" s="83">
        <v>75614</v>
      </c>
      <c r="U123" s="207">
        <v>0.4066211416958649</v>
      </c>
      <c r="V123" s="183">
        <f t="shared" si="1"/>
        <v>160</v>
      </c>
      <c r="W123" s="205">
        <f>V123/V125</f>
        <v>0.37825059101654845</v>
      </c>
      <c r="X123" s="253">
        <v>1421</v>
      </c>
      <c r="Y123" s="207">
        <v>0.3976565241428609</v>
      </c>
      <c r="Z123" s="83">
        <v>7097</v>
      </c>
      <c r="AA123" s="207">
        <v>0.4171225598898093</v>
      </c>
      <c r="AB123" s="83">
        <v>75614</v>
      </c>
      <c r="AC123" s="207">
        <v>0.4066211416958649</v>
      </c>
    </row>
    <row r="124" spans="2:29" ht="12" customHeight="1">
      <c r="B124" s="407"/>
      <c r="C124" s="124"/>
      <c r="D124" s="125" t="s">
        <v>122</v>
      </c>
      <c r="E124" s="181">
        <v>46</v>
      </c>
      <c r="F124" s="205">
        <v>0.3128100120769988</v>
      </c>
      <c r="G124" s="253">
        <v>929</v>
      </c>
      <c r="H124" s="207">
        <v>0.35057601383693293</v>
      </c>
      <c r="I124" s="83">
        <v>5492</v>
      </c>
      <c r="J124" s="207">
        <v>0.36417380663181476</v>
      </c>
      <c r="K124" s="83">
        <v>57761</v>
      </c>
      <c r="L124" s="207">
        <v>0.3682862180566535</v>
      </c>
      <c r="M124" s="82"/>
      <c r="N124" s="181">
        <v>102</v>
      </c>
      <c r="O124" s="205">
        <v>0.3680322466156271</v>
      </c>
      <c r="P124" s="253">
        <v>1568</v>
      </c>
      <c r="Q124" s="207">
        <v>0.4296259607918126</v>
      </c>
      <c r="R124" s="83">
        <v>7739</v>
      </c>
      <c r="S124" s="207">
        <v>0.44652462918891767</v>
      </c>
      <c r="T124" s="83">
        <v>85157</v>
      </c>
      <c r="U124" s="207">
        <v>0.4511300335941263</v>
      </c>
      <c r="V124" s="183">
        <f t="shared" si="1"/>
        <v>148</v>
      </c>
      <c r="W124" s="205">
        <f>V124/V125</f>
        <v>0.34988179669030733</v>
      </c>
      <c r="X124" s="253">
        <v>1568</v>
      </c>
      <c r="Y124" s="207">
        <v>0.4296259607918126</v>
      </c>
      <c r="Z124" s="83">
        <v>7739</v>
      </c>
      <c r="AA124" s="207">
        <v>0.44652462918891767</v>
      </c>
      <c r="AB124" s="83">
        <v>85157</v>
      </c>
      <c r="AC124" s="207">
        <v>0.4511300335941263</v>
      </c>
    </row>
    <row r="125" spans="2:29" ht="12" customHeight="1">
      <c r="B125" s="407"/>
      <c r="C125" s="126"/>
      <c r="D125" s="127" t="s">
        <v>392</v>
      </c>
      <c r="E125" s="182">
        <v>146</v>
      </c>
      <c r="F125" s="206">
        <v>1</v>
      </c>
      <c r="G125" s="254">
        <v>2682</v>
      </c>
      <c r="H125" s="208">
        <v>1</v>
      </c>
      <c r="I125" s="84">
        <v>15027</v>
      </c>
      <c r="J125" s="208">
        <v>1</v>
      </c>
      <c r="K125" s="84">
        <v>152911</v>
      </c>
      <c r="L125" s="208">
        <v>1</v>
      </c>
      <c r="M125" s="82"/>
      <c r="N125" s="182">
        <v>277</v>
      </c>
      <c r="O125" s="206">
        <v>1</v>
      </c>
      <c r="P125" s="254">
        <v>3598</v>
      </c>
      <c r="Q125" s="208">
        <v>1</v>
      </c>
      <c r="R125" s="84">
        <v>17073</v>
      </c>
      <c r="S125" s="208">
        <v>1</v>
      </c>
      <c r="T125" s="84">
        <v>186214</v>
      </c>
      <c r="U125" s="208">
        <v>1</v>
      </c>
      <c r="V125" s="183">
        <f t="shared" si="1"/>
        <v>423</v>
      </c>
      <c r="W125" s="205">
        <f>V125/V125</f>
        <v>1</v>
      </c>
      <c r="X125" s="254">
        <v>3598</v>
      </c>
      <c r="Y125" s="208">
        <v>1</v>
      </c>
      <c r="Z125" s="84">
        <v>17073</v>
      </c>
      <c r="AA125" s="208">
        <v>1</v>
      </c>
      <c r="AB125" s="84">
        <v>186214</v>
      </c>
      <c r="AC125" s="208">
        <v>1</v>
      </c>
    </row>
    <row r="126" spans="1:29" ht="12" customHeight="1">
      <c r="A126" s="70" t="s">
        <v>29</v>
      </c>
      <c r="B126" s="407" t="s">
        <v>80</v>
      </c>
      <c r="C126" s="124" t="s">
        <v>376</v>
      </c>
      <c r="D126" s="125" t="s">
        <v>123</v>
      </c>
      <c r="E126" s="181">
        <v>11</v>
      </c>
      <c r="F126" s="205">
        <v>0.06973601713954167</v>
      </c>
      <c r="G126" s="253">
        <v>170</v>
      </c>
      <c r="H126" s="207">
        <v>0.06266477949451502</v>
      </c>
      <c r="I126" s="83">
        <v>611</v>
      </c>
      <c r="J126" s="207">
        <v>0.0463352508730336</v>
      </c>
      <c r="K126" s="83">
        <v>5749</v>
      </c>
      <c r="L126" s="207">
        <v>0.04153163791817707</v>
      </c>
      <c r="M126" s="82"/>
      <c r="N126" s="181">
        <v>10</v>
      </c>
      <c r="O126" s="205">
        <v>0.03712858194897085</v>
      </c>
      <c r="P126" s="253">
        <v>130</v>
      </c>
      <c r="Q126" s="207">
        <v>0.036472533326196516</v>
      </c>
      <c r="R126" s="83">
        <v>478</v>
      </c>
      <c r="S126" s="207">
        <v>0.029803646409785757</v>
      </c>
      <c r="T126" s="83">
        <v>5540</v>
      </c>
      <c r="U126" s="207">
        <v>0.032511709479163306</v>
      </c>
      <c r="V126" s="183">
        <f t="shared" si="1"/>
        <v>21</v>
      </c>
      <c r="W126" s="205">
        <f>V126/V130</f>
        <v>0.04976303317535545</v>
      </c>
      <c r="X126" s="253">
        <v>130</v>
      </c>
      <c r="Y126" s="207">
        <v>0.036472533326196516</v>
      </c>
      <c r="Z126" s="83">
        <v>478</v>
      </c>
      <c r="AA126" s="207">
        <v>0.029803646409785757</v>
      </c>
      <c r="AB126" s="83">
        <v>5540</v>
      </c>
      <c r="AC126" s="207">
        <v>0.032511709479163306</v>
      </c>
    </row>
    <row r="127" spans="2:29" ht="12" customHeight="1">
      <c r="B127" s="407"/>
      <c r="C127" s="124" t="s">
        <v>537</v>
      </c>
      <c r="D127" s="125" t="s">
        <v>120</v>
      </c>
      <c r="E127" s="181">
        <v>45</v>
      </c>
      <c r="F127" s="205">
        <v>0.30333549133589943</v>
      </c>
      <c r="G127" s="253">
        <v>749</v>
      </c>
      <c r="H127" s="207">
        <v>0.2809963186376177</v>
      </c>
      <c r="I127" s="83">
        <v>4024</v>
      </c>
      <c r="J127" s="207">
        <v>0.27297667953836074</v>
      </c>
      <c r="K127" s="83">
        <v>38543</v>
      </c>
      <c r="L127" s="207">
        <v>0.25781609354462426</v>
      </c>
      <c r="M127" s="82"/>
      <c r="N127" s="181">
        <v>85</v>
      </c>
      <c r="O127" s="205">
        <v>0.31133559957848694</v>
      </c>
      <c r="P127" s="253">
        <v>773</v>
      </c>
      <c r="Q127" s="207">
        <v>0.22050981941975753</v>
      </c>
      <c r="R127" s="83">
        <v>3195</v>
      </c>
      <c r="S127" s="207">
        <v>0.1932058106297131</v>
      </c>
      <c r="T127" s="83">
        <v>36284</v>
      </c>
      <c r="U127" s="207">
        <v>0.20211412037142262</v>
      </c>
      <c r="V127" s="183">
        <f t="shared" si="1"/>
        <v>130</v>
      </c>
      <c r="W127" s="205">
        <f>V127/V130</f>
        <v>0.3080568720379147</v>
      </c>
      <c r="X127" s="253">
        <v>773</v>
      </c>
      <c r="Y127" s="207">
        <v>0.22050981941975753</v>
      </c>
      <c r="Z127" s="83">
        <v>3195</v>
      </c>
      <c r="AA127" s="207">
        <v>0.1932058106297131</v>
      </c>
      <c r="AB127" s="83">
        <v>36284</v>
      </c>
      <c r="AC127" s="207">
        <v>0.20211412037142262</v>
      </c>
    </row>
    <row r="128" spans="2:29" ht="12" customHeight="1">
      <c r="B128" s="407"/>
      <c r="C128" s="124"/>
      <c r="D128" s="125" t="s">
        <v>121</v>
      </c>
      <c r="E128" s="181">
        <v>57</v>
      </c>
      <c r="F128" s="205">
        <v>0.42195612851031195</v>
      </c>
      <c r="G128" s="253">
        <v>1009</v>
      </c>
      <c r="H128" s="207">
        <v>0.37459155627922913</v>
      </c>
      <c r="I128" s="83">
        <v>6284</v>
      </c>
      <c r="J128" s="207">
        <v>0.4121670391436483</v>
      </c>
      <c r="K128" s="83">
        <v>64013</v>
      </c>
      <c r="L128" s="207">
        <v>0.41706565898646786</v>
      </c>
      <c r="M128" s="82"/>
      <c r="N128" s="181">
        <v>91</v>
      </c>
      <c r="O128" s="205">
        <v>0.3212692396889919</v>
      </c>
      <c r="P128" s="253">
        <v>1383</v>
      </c>
      <c r="Q128" s="207">
        <v>0.3861137299629556</v>
      </c>
      <c r="R128" s="83">
        <v>6965</v>
      </c>
      <c r="S128" s="207">
        <v>0.4079165843389005</v>
      </c>
      <c r="T128" s="83">
        <v>74369</v>
      </c>
      <c r="U128" s="207">
        <v>0.39828719517129413</v>
      </c>
      <c r="V128" s="183">
        <f t="shared" si="1"/>
        <v>148</v>
      </c>
      <c r="W128" s="205">
        <f>V128/V130</f>
        <v>0.35071090047393366</v>
      </c>
      <c r="X128" s="253">
        <v>1383</v>
      </c>
      <c r="Y128" s="207">
        <v>0.3861137299629556</v>
      </c>
      <c r="Z128" s="83">
        <v>6965</v>
      </c>
      <c r="AA128" s="207">
        <v>0.4079165843389005</v>
      </c>
      <c r="AB128" s="83">
        <v>74369</v>
      </c>
      <c r="AC128" s="207">
        <v>0.39828719517129413</v>
      </c>
    </row>
    <row r="129" spans="2:29" ht="12" customHeight="1">
      <c r="B129" s="407"/>
      <c r="C129" s="124"/>
      <c r="D129" s="125" t="s">
        <v>122</v>
      </c>
      <c r="E129" s="181">
        <v>33</v>
      </c>
      <c r="F129" s="205">
        <v>0.2049723630142482</v>
      </c>
      <c r="G129" s="253">
        <v>747</v>
      </c>
      <c r="H129" s="207">
        <v>0.2817473455886677</v>
      </c>
      <c r="I129" s="83">
        <v>4072</v>
      </c>
      <c r="J129" s="207">
        <v>0.26852103044492026</v>
      </c>
      <c r="K129" s="83">
        <v>44400</v>
      </c>
      <c r="L129" s="207">
        <v>0.28358660955052545</v>
      </c>
      <c r="M129" s="82"/>
      <c r="N129" s="181">
        <v>90</v>
      </c>
      <c r="O129" s="205">
        <v>0.3302665787835518</v>
      </c>
      <c r="P129" s="253">
        <v>1311</v>
      </c>
      <c r="Q129" s="207">
        <v>0.35690391729105675</v>
      </c>
      <c r="R129" s="83">
        <v>6428</v>
      </c>
      <c r="S129" s="207">
        <v>0.3690739586215123</v>
      </c>
      <c r="T129" s="83">
        <v>69852</v>
      </c>
      <c r="U129" s="207">
        <v>0.3670869749780865</v>
      </c>
      <c r="V129" s="183">
        <f t="shared" si="1"/>
        <v>123</v>
      </c>
      <c r="W129" s="205">
        <f>V129/V130</f>
        <v>0.2914691943127962</v>
      </c>
      <c r="X129" s="253">
        <v>1311</v>
      </c>
      <c r="Y129" s="207">
        <v>0.35690391729105675</v>
      </c>
      <c r="Z129" s="83">
        <v>6428</v>
      </c>
      <c r="AA129" s="207">
        <v>0.3690739586215123</v>
      </c>
      <c r="AB129" s="83">
        <v>69852</v>
      </c>
      <c r="AC129" s="207">
        <v>0.3670869749780865</v>
      </c>
    </row>
    <row r="130" spans="2:29" ht="12" customHeight="1">
      <c r="B130" s="407"/>
      <c r="C130" s="126"/>
      <c r="D130" s="127" t="s">
        <v>392</v>
      </c>
      <c r="E130" s="182">
        <v>146</v>
      </c>
      <c r="F130" s="206">
        <v>1</v>
      </c>
      <c r="G130" s="254">
        <v>2675</v>
      </c>
      <c r="H130" s="208">
        <v>1</v>
      </c>
      <c r="I130" s="84">
        <v>14991</v>
      </c>
      <c r="J130" s="208">
        <v>1</v>
      </c>
      <c r="K130" s="84">
        <v>152705</v>
      </c>
      <c r="L130" s="208">
        <v>1</v>
      </c>
      <c r="M130" s="82"/>
      <c r="N130" s="182">
        <v>276</v>
      </c>
      <c r="O130" s="206">
        <v>1</v>
      </c>
      <c r="P130" s="254">
        <v>3597</v>
      </c>
      <c r="Q130" s="208">
        <v>1</v>
      </c>
      <c r="R130" s="84">
        <v>17066</v>
      </c>
      <c r="S130" s="208">
        <v>1</v>
      </c>
      <c r="T130" s="84">
        <v>186045</v>
      </c>
      <c r="U130" s="208">
        <v>1</v>
      </c>
      <c r="V130" s="183">
        <f t="shared" si="1"/>
        <v>422</v>
      </c>
      <c r="W130" s="205">
        <f>V130/V130</f>
        <v>1</v>
      </c>
      <c r="X130" s="254">
        <v>3597</v>
      </c>
      <c r="Y130" s="208">
        <v>1</v>
      </c>
      <c r="Z130" s="84">
        <v>17066</v>
      </c>
      <c r="AA130" s="208">
        <v>1</v>
      </c>
      <c r="AB130" s="84">
        <v>186045</v>
      </c>
      <c r="AC130" s="208">
        <v>1</v>
      </c>
    </row>
    <row r="131" spans="1:29" ht="12" customHeight="1">
      <c r="A131" s="70" t="s">
        <v>30</v>
      </c>
      <c r="B131" s="407" t="s">
        <v>81</v>
      </c>
      <c r="C131" s="124" t="s">
        <v>377</v>
      </c>
      <c r="D131" s="125" t="s">
        <v>123</v>
      </c>
      <c r="E131" s="181">
        <v>15</v>
      </c>
      <c r="F131" s="205">
        <v>0.091612279655555</v>
      </c>
      <c r="G131" s="253">
        <v>171</v>
      </c>
      <c r="H131" s="207">
        <v>0.06363705805796772</v>
      </c>
      <c r="I131" s="83">
        <v>714</v>
      </c>
      <c r="J131" s="207">
        <v>0.051526070994581785</v>
      </c>
      <c r="K131" s="83">
        <v>7001</v>
      </c>
      <c r="L131" s="207">
        <v>0.04834740098019723</v>
      </c>
      <c r="M131" s="82"/>
      <c r="N131" s="181">
        <v>16</v>
      </c>
      <c r="O131" s="205">
        <v>0.05887355003031157</v>
      </c>
      <c r="P131" s="253">
        <v>186</v>
      </c>
      <c r="Q131" s="207">
        <v>0.05141217250210103</v>
      </c>
      <c r="R131" s="83">
        <v>698</v>
      </c>
      <c r="S131" s="207">
        <v>0.042642826190477615</v>
      </c>
      <c r="T131" s="83">
        <v>7885</v>
      </c>
      <c r="U131" s="207">
        <v>0.04567519237925663</v>
      </c>
      <c r="V131" s="183">
        <f t="shared" si="1"/>
        <v>31</v>
      </c>
      <c r="W131" s="205">
        <f>V131/V135</f>
        <v>0.07345971563981042</v>
      </c>
      <c r="X131" s="253">
        <v>186</v>
      </c>
      <c r="Y131" s="207">
        <v>0.05141217250210103</v>
      </c>
      <c r="Z131" s="83">
        <v>698</v>
      </c>
      <c r="AA131" s="207">
        <v>0.042642826190477615</v>
      </c>
      <c r="AB131" s="83">
        <v>7885</v>
      </c>
      <c r="AC131" s="207">
        <v>0.04567519237925663</v>
      </c>
    </row>
    <row r="132" spans="2:29" ht="12" customHeight="1">
      <c r="B132" s="407"/>
      <c r="C132" s="124" t="s">
        <v>537</v>
      </c>
      <c r="D132" s="125" t="s">
        <v>120</v>
      </c>
      <c r="E132" s="181">
        <v>40</v>
      </c>
      <c r="F132" s="205">
        <v>0.2834486142091993</v>
      </c>
      <c r="G132" s="253">
        <v>640</v>
      </c>
      <c r="H132" s="207">
        <v>0.23519663733982513</v>
      </c>
      <c r="I132" s="83">
        <v>3729</v>
      </c>
      <c r="J132" s="207">
        <v>0.24744810839368894</v>
      </c>
      <c r="K132" s="83">
        <v>37575</v>
      </c>
      <c r="L132" s="207">
        <v>0.24782084353084005</v>
      </c>
      <c r="M132" s="82"/>
      <c r="N132" s="181">
        <v>75</v>
      </c>
      <c r="O132" s="205">
        <v>0.2647811974888217</v>
      </c>
      <c r="P132" s="253">
        <v>747</v>
      </c>
      <c r="Q132" s="207">
        <v>0.2093751840575564</v>
      </c>
      <c r="R132" s="83">
        <v>3487</v>
      </c>
      <c r="S132" s="207">
        <v>0.2065828394187837</v>
      </c>
      <c r="T132" s="83">
        <v>38707</v>
      </c>
      <c r="U132" s="207">
        <v>0.2117254445626403</v>
      </c>
      <c r="V132" s="183">
        <f t="shared" si="1"/>
        <v>115</v>
      </c>
      <c r="W132" s="205">
        <f>V132/V135</f>
        <v>0.2725118483412322</v>
      </c>
      <c r="X132" s="253">
        <v>747</v>
      </c>
      <c r="Y132" s="207">
        <v>0.2093751840575564</v>
      </c>
      <c r="Z132" s="83">
        <v>3487</v>
      </c>
      <c r="AA132" s="207">
        <v>0.2065828394187837</v>
      </c>
      <c r="AB132" s="83">
        <v>38707</v>
      </c>
      <c r="AC132" s="207">
        <v>0.2117254445626403</v>
      </c>
    </row>
    <row r="133" spans="2:29" ht="12" customHeight="1">
      <c r="B133" s="407"/>
      <c r="C133" s="124"/>
      <c r="D133" s="125" t="s">
        <v>121</v>
      </c>
      <c r="E133" s="181">
        <v>58</v>
      </c>
      <c r="F133" s="205">
        <v>0.4199667431209987</v>
      </c>
      <c r="G133" s="253">
        <v>1048</v>
      </c>
      <c r="H133" s="207">
        <v>0.3850897404180022</v>
      </c>
      <c r="I133" s="83">
        <v>6317</v>
      </c>
      <c r="J133" s="207">
        <v>0.41230639902779137</v>
      </c>
      <c r="K133" s="83">
        <v>64003</v>
      </c>
      <c r="L133" s="207">
        <v>0.4146339840791725</v>
      </c>
      <c r="M133" s="82"/>
      <c r="N133" s="181">
        <v>100</v>
      </c>
      <c r="O133" s="205">
        <v>0.37532727306016406</v>
      </c>
      <c r="P133" s="253">
        <v>1353</v>
      </c>
      <c r="Q133" s="207">
        <v>0.378094177232519</v>
      </c>
      <c r="R133" s="83">
        <v>6751</v>
      </c>
      <c r="S133" s="207">
        <v>0.39461815631714453</v>
      </c>
      <c r="T133" s="83">
        <v>73360</v>
      </c>
      <c r="U133" s="207">
        <v>0.39224131618649316</v>
      </c>
      <c r="V133" s="183">
        <f t="shared" si="1"/>
        <v>158</v>
      </c>
      <c r="W133" s="205">
        <f>V133/V135</f>
        <v>0.3744075829383886</v>
      </c>
      <c r="X133" s="253">
        <v>1353</v>
      </c>
      <c r="Y133" s="207">
        <v>0.378094177232519</v>
      </c>
      <c r="Z133" s="83">
        <v>6751</v>
      </c>
      <c r="AA133" s="207">
        <v>0.39461815631714453</v>
      </c>
      <c r="AB133" s="83">
        <v>73360</v>
      </c>
      <c r="AC133" s="207">
        <v>0.39224131618649316</v>
      </c>
    </row>
    <row r="134" spans="2:29" ht="12" customHeight="1">
      <c r="B134" s="407"/>
      <c r="C134" s="124"/>
      <c r="D134" s="125" t="s">
        <v>122</v>
      </c>
      <c r="E134" s="181">
        <v>33</v>
      </c>
      <c r="F134" s="205">
        <v>0.2049723630142482</v>
      </c>
      <c r="G134" s="253">
        <v>825</v>
      </c>
      <c r="H134" s="207">
        <v>0.31607656418423546</v>
      </c>
      <c r="I134" s="83">
        <v>4262</v>
      </c>
      <c r="J134" s="207">
        <v>0.28871942158390346</v>
      </c>
      <c r="K134" s="83">
        <v>44485</v>
      </c>
      <c r="L134" s="207">
        <v>0.28919777140957414</v>
      </c>
      <c r="M134" s="82"/>
      <c r="N134" s="181">
        <v>85</v>
      </c>
      <c r="O134" s="205">
        <v>0.30101797942070424</v>
      </c>
      <c r="P134" s="253">
        <v>1319</v>
      </c>
      <c r="Q134" s="207">
        <v>0.36111846620779015</v>
      </c>
      <c r="R134" s="83">
        <v>6148</v>
      </c>
      <c r="S134" s="207">
        <v>0.35615617807350586</v>
      </c>
      <c r="T134" s="83">
        <v>66348</v>
      </c>
      <c r="U134" s="207">
        <v>0.3503580468715503</v>
      </c>
      <c r="V134" s="183">
        <f t="shared" si="1"/>
        <v>118</v>
      </c>
      <c r="W134" s="205">
        <f>V134/V135</f>
        <v>0.2796208530805687</v>
      </c>
      <c r="X134" s="253">
        <v>1319</v>
      </c>
      <c r="Y134" s="207">
        <v>0.36111846620779015</v>
      </c>
      <c r="Z134" s="83">
        <v>6148</v>
      </c>
      <c r="AA134" s="207">
        <v>0.35615617807350586</v>
      </c>
      <c r="AB134" s="83">
        <v>66348</v>
      </c>
      <c r="AC134" s="207">
        <v>0.3503580468715503</v>
      </c>
    </row>
    <row r="135" spans="2:29" ht="12" customHeight="1">
      <c r="B135" s="407"/>
      <c r="C135" s="126"/>
      <c r="D135" s="127" t="s">
        <v>392</v>
      </c>
      <c r="E135" s="182">
        <v>146</v>
      </c>
      <c r="F135" s="206">
        <v>1</v>
      </c>
      <c r="G135" s="254">
        <v>2684</v>
      </c>
      <c r="H135" s="208">
        <v>1</v>
      </c>
      <c r="I135" s="84">
        <v>15022</v>
      </c>
      <c r="J135" s="208">
        <v>1</v>
      </c>
      <c r="K135" s="84">
        <v>153064</v>
      </c>
      <c r="L135" s="208">
        <v>1</v>
      </c>
      <c r="M135" s="82"/>
      <c r="N135" s="182">
        <v>276</v>
      </c>
      <c r="O135" s="206">
        <v>1</v>
      </c>
      <c r="P135" s="254">
        <v>3605</v>
      </c>
      <c r="Q135" s="208">
        <v>1</v>
      </c>
      <c r="R135" s="84">
        <v>17084</v>
      </c>
      <c r="S135" s="208">
        <v>1</v>
      </c>
      <c r="T135" s="84">
        <v>186300</v>
      </c>
      <c r="U135" s="208">
        <v>1</v>
      </c>
      <c r="V135" s="183">
        <f t="shared" si="1"/>
        <v>422</v>
      </c>
      <c r="W135" s="205">
        <f>V135/V135</f>
        <v>1</v>
      </c>
      <c r="X135" s="254">
        <v>3605</v>
      </c>
      <c r="Y135" s="208">
        <v>1</v>
      </c>
      <c r="Z135" s="84">
        <v>17084</v>
      </c>
      <c r="AA135" s="208">
        <v>1</v>
      </c>
      <c r="AB135" s="84">
        <v>186300</v>
      </c>
      <c r="AC135" s="208">
        <v>1</v>
      </c>
    </row>
    <row r="136" spans="1:29" ht="12" customHeight="1">
      <c r="A136" s="70" t="s">
        <v>31</v>
      </c>
      <c r="B136" s="407" t="s">
        <v>82</v>
      </c>
      <c r="C136" s="124" t="s">
        <v>298</v>
      </c>
      <c r="D136" s="125" t="s">
        <v>123</v>
      </c>
      <c r="E136" s="181">
        <v>6</v>
      </c>
      <c r="F136" s="205">
        <v>0.030309856962891644</v>
      </c>
      <c r="G136" s="253">
        <v>127</v>
      </c>
      <c r="H136" s="207">
        <v>0.04843054466229676</v>
      </c>
      <c r="I136" s="83">
        <v>499</v>
      </c>
      <c r="J136" s="207">
        <v>0.035617437137770096</v>
      </c>
      <c r="K136" s="83">
        <v>4942</v>
      </c>
      <c r="L136" s="207">
        <v>0.03548667315905326</v>
      </c>
      <c r="M136" s="82"/>
      <c r="N136" s="181">
        <v>5</v>
      </c>
      <c r="O136" s="205">
        <v>0.019332251069041143</v>
      </c>
      <c r="P136" s="253">
        <v>103</v>
      </c>
      <c r="Q136" s="207">
        <v>0.029747769835757523</v>
      </c>
      <c r="R136" s="83">
        <v>432</v>
      </c>
      <c r="S136" s="207">
        <v>0.027049404709763643</v>
      </c>
      <c r="T136" s="83">
        <v>4549</v>
      </c>
      <c r="U136" s="207">
        <v>0.026427451983417307</v>
      </c>
      <c r="V136" s="183">
        <f t="shared" si="1"/>
        <v>11</v>
      </c>
      <c r="W136" s="205">
        <f>V136/V140</f>
        <v>0.026128266033254157</v>
      </c>
      <c r="X136" s="253">
        <v>103</v>
      </c>
      <c r="Y136" s="207">
        <v>0.029747769835757523</v>
      </c>
      <c r="Z136" s="83">
        <v>432</v>
      </c>
      <c r="AA136" s="207">
        <v>0.027049404709763643</v>
      </c>
      <c r="AB136" s="83">
        <v>4549</v>
      </c>
      <c r="AC136" s="207">
        <v>0.026427451983417307</v>
      </c>
    </row>
    <row r="137" spans="2:29" ht="12" customHeight="1">
      <c r="B137" s="407"/>
      <c r="C137" s="124" t="s">
        <v>537</v>
      </c>
      <c r="D137" s="125" t="s">
        <v>120</v>
      </c>
      <c r="E137" s="181">
        <v>41</v>
      </c>
      <c r="F137" s="205">
        <v>0.2843495066372921</v>
      </c>
      <c r="G137" s="253">
        <v>575</v>
      </c>
      <c r="H137" s="207">
        <v>0.21781805124068757</v>
      </c>
      <c r="I137" s="83">
        <v>3114</v>
      </c>
      <c r="J137" s="207">
        <v>0.2117650271989446</v>
      </c>
      <c r="K137" s="83">
        <v>31331</v>
      </c>
      <c r="L137" s="207">
        <v>0.21036861579290542</v>
      </c>
      <c r="M137" s="82"/>
      <c r="N137" s="181">
        <v>40</v>
      </c>
      <c r="O137" s="205">
        <v>0.14829258567586595</v>
      </c>
      <c r="P137" s="253">
        <v>549</v>
      </c>
      <c r="Q137" s="207">
        <v>0.159604108272946</v>
      </c>
      <c r="R137" s="83">
        <v>2381</v>
      </c>
      <c r="S137" s="207">
        <v>0.1435169930155649</v>
      </c>
      <c r="T137" s="83">
        <v>27652</v>
      </c>
      <c r="U137" s="207">
        <v>0.15392279286039334</v>
      </c>
      <c r="V137" s="183">
        <f t="shared" si="1"/>
        <v>81</v>
      </c>
      <c r="W137" s="205">
        <f>V137/V140</f>
        <v>0.19239904988123516</v>
      </c>
      <c r="X137" s="253">
        <v>549</v>
      </c>
      <c r="Y137" s="207">
        <v>0.159604108272946</v>
      </c>
      <c r="Z137" s="83">
        <v>2381</v>
      </c>
      <c r="AA137" s="207">
        <v>0.1435169930155649</v>
      </c>
      <c r="AB137" s="83">
        <v>27652</v>
      </c>
      <c r="AC137" s="207">
        <v>0.15392279286039334</v>
      </c>
    </row>
    <row r="138" spans="2:29" ht="12" customHeight="1">
      <c r="B138" s="407"/>
      <c r="C138" s="124"/>
      <c r="D138" s="125" t="s">
        <v>121</v>
      </c>
      <c r="E138" s="181">
        <v>57</v>
      </c>
      <c r="F138" s="205">
        <v>0.4106200863787029</v>
      </c>
      <c r="G138" s="253">
        <v>961</v>
      </c>
      <c r="H138" s="207">
        <v>0.3543179999851098</v>
      </c>
      <c r="I138" s="83">
        <v>6028</v>
      </c>
      <c r="J138" s="207">
        <v>0.3954438917867495</v>
      </c>
      <c r="K138" s="83">
        <v>60318</v>
      </c>
      <c r="L138" s="207">
        <v>0.3896736097951334</v>
      </c>
      <c r="M138" s="82"/>
      <c r="N138" s="181">
        <v>111</v>
      </c>
      <c r="O138" s="205">
        <v>0.4027721833664938</v>
      </c>
      <c r="P138" s="253">
        <v>1208</v>
      </c>
      <c r="Q138" s="207">
        <v>0.33425458324412655</v>
      </c>
      <c r="R138" s="83">
        <v>6118</v>
      </c>
      <c r="S138" s="207">
        <v>0.36131789484260435</v>
      </c>
      <c r="T138" s="83">
        <v>66520</v>
      </c>
      <c r="U138" s="207">
        <v>0.35773048386025175</v>
      </c>
      <c r="V138" s="183">
        <f t="shared" si="1"/>
        <v>168</v>
      </c>
      <c r="W138" s="205">
        <f>V138/V140</f>
        <v>0.3990498812351544</v>
      </c>
      <c r="X138" s="253">
        <v>1208</v>
      </c>
      <c r="Y138" s="207">
        <v>0.33425458324412655</v>
      </c>
      <c r="Z138" s="83">
        <v>6118</v>
      </c>
      <c r="AA138" s="207">
        <v>0.36131789484260435</v>
      </c>
      <c r="AB138" s="83">
        <v>66520</v>
      </c>
      <c r="AC138" s="207">
        <v>0.35773048386025175</v>
      </c>
    </row>
    <row r="139" spans="2:29" ht="12" customHeight="1">
      <c r="B139" s="407"/>
      <c r="C139" s="124"/>
      <c r="D139" s="125" t="s">
        <v>122</v>
      </c>
      <c r="E139" s="181">
        <v>41</v>
      </c>
      <c r="F139" s="205">
        <v>0.2747205500211144</v>
      </c>
      <c r="G139" s="253">
        <v>1019</v>
      </c>
      <c r="H139" s="207">
        <v>0.3794334041119363</v>
      </c>
      <c r="I139" s="83">
        <v>5414</v>
      </c>
      <c r="J139" s="207">
        <v>0.3571736438765013</v>
      </c>
      <c r="K139" s="83">
        <v>56715</v>
      </c>
      <c r="L139" s="207">
        <v>0.3644711012526801</v>
      </c>
      <c r="M139" s="82"/>
      <c r="N139" s="181">
        <v>120</v>
      </c>
      <c r="O139" s="205">
        <v>0.42960297988860097</v>
      </c>
      <c r="P139" s="253">
        <v>1743</v>
      </c>
      <c r="Q139" s="207">
        <v>0.47639353864713885</v>
      </c>
      <c r="R139" s="83">
        <v>8174</v>
      </c>
      <c r="S139" s="207">
        <v>0.4681157074319862</v>
      </c>
      <c r="T139" s="83">
        <v>87922</v>
      </c>
      <c r="U139" s="207">
        <v>0.46191927129592436</v>
      </c>
      <c r="V139" s="183">
        <f aca="true" t="shared" si="2" ref="V139:V202">N139+E139</f>
        <v>161</v>
      </c>
      <c r="W139" s="205">
        <f>V139/V140</f>
        <v>0.3824228028503563</v>
      </c>
      <c r="X139" s="253">
        <v>1743</v>
      </c>
      <c r="Y139" s="207">
        <v>0.47639353864713885</v>
      </c>
      <c r="Z139" s="83">
        <v>8174</v>
      </c>
      <c r="AA139" s="207">
        <v>0.4681157074319862</v>
      </c>
      <c r="AB139" s="83">
        <v>87922</v>
      </c>
      <c r="AC139" s="207">
        <v>0.46191927129592436</v>
      </c>
    </row>
    <row r="140" spans="2:29" ht="12" customHeight="1">
      <c r="B140" s="407"/>
      <c r="C140" s="126"/>
      <c r="D140" s="127" t="s">
        <v>392</v>
      </c>
      <c r="E140" s="182">
        <v>145</v>
      </c>
      <c r="F140" s="206">
        <v>1</v>
      </c>
      <c r="G140" s="254">
        <v>2682</v>
      </c>
      <c r="H140" s="208">
        <v>1</v>
      </c>
      <c r="I140" s="84">
        <v>15055</v>
      </c>
      <c r="J140" s="208">
        <v>1</v>
      </c>
      <c r="K140" s="84">
        <v>153306</v>
      </c>
      <c r="L140" s="208">
        <v>1</v>
      </c>
      <c r="M140" s="82"/>
      <c r="N140" s="182">
        <v>276</v>
      </c>
      <c r="O140" s="206">
        <v>1</v>
      </c>
      <c r="P140" s="254">
        <v>3603</v>
      </c>
      <c r="Q140" s="208">
        <v>1</v>
      </c>
      <c r="R140" s="84">
        <v>17105</v>
      </c>
      <c r="S140" s="208">
        <v>1</v>
      </c>
      <c r="T140" s="84">
        <v>186643</v>
      </c>
      <c r="U140" s="208">
        <v>1</v>
      </c>
      <c r="V140" s="183">
        <f t="shared" si="2"/>
        <v>421</v>
      </c>
      <c r="W140" s="205">
        <f>V140/V140</f>
        <v>1</v>
      </c>
      <c r="X140" s="254">
        <v>3603</v>
      </c>
      <c r="Y140" s="208">
        <v>1</v>
      </c>
      <c r="Z140" s="84">
        <v>17105</v>
      </c>
      <c r="AA140" s="208">
        <v>1</v>
      </c>
      <c r="AB140" s="84">
        <v>186643</v>
      </c>
      <c r="AC140" s="208">
        <v>1</v>
      </c>
    </row>
    <row r="141" spans="1:29" ht="12" customHeight="1">
      <c r="A141" s="81" t="s">
        <v>416</v>
      </c>
      <c r="B141" s="407" t="s">
        <v>125</v>
      </c>
      <c r="C141" s="124" t="s">
        <v>305</v>
      </c>
      <c r="D141" s="125" t="s">
        <v>126</v>
      </c>
      <c r="E141" s="181">
        <v>1</v>
      </c>
      <c r="F141" s="205">
        <v>0.011592364943287893</v>
      </c>
      <c r="G141" s="253">
        <v>72</v>
      </c>
      <c r="H141" s="207">
        <v>0.024552814620261307</v>
      </c>
      <c r="I141" s="83">
        <v>164</v>
      </c>
      <c r="J141" s="207">
        <v>0.011934787506859714</v>
      </c>
      <c r="K141" s="83">
        <v>1752</v>
      </c>
      <c r="L141" s="207">
        <v>0.01266762718390137</v>
      </c>
      <c r="M141" s="82"/>
      <c r="N141" s="181">
        <v>9</v>
      </c>
      <c r="O141" s="205">
        <v>0.032857070425391675</v>
      </c>
      <c r="P141" s="253">
        <v>95</v>
      </c>
      <c r="Q141" s="207">
        <v>0.027120744592407663</v>
      </c>
      <c r="R141" s="83">
        <v>242</v>
      </c>
      <c r="S141" s="207">
        <v>0.014336816797196703</v>
      </c>
      <c r="T141" s="83">
        <v>2802</v>
      </c>
      <c r="U141" s="207">
        <v>0.016165652289840876</v>
      </c>
      <c r="V141" s="183">
        <f t="shared" si="2"/>
        <v>10</v>
      </c>
      <c r="W141" s="205">
        <f>V141/V146</f>
        <v>0.02364066193853428</v>
      </c>
      <c r="X141" s="253">
        <v>95</v>
      </c>
      <c r="Y141" s="207">
        <v>0.027120744592407663</v>
      </c>
      <c r="Z141" s="83">
        <v>242</v>
      </c>
      <c r="AA141" s="207">
        <v>0.014336816797196703</v>
      </c>
      <c r="AB141" s="83">
        <v>2802</v>
      </c>
      <c r="AC141" s="207">
        <v>0.016165652289840876</v>
      </c>
    </row>
    <row r="142" spans="2:29" ht="12" customHeight="1">
      <c r="B142" s="407"/>
      <c r="C142" s="124" t="s">
        <v>537</v>
      </c>
      <c r="D142" s="247" t="s">
        <v>527</v>
      </c>
      <c r="E142" s="181">
        <v>57</v>
      </c>
      <c r="F142" s="205">
        <v>0.4179506733982158</v>
      </c>
      <c r="G142" s="253">
        <v>822</v>
      </c>
      <c r="H142" s="207">
        <v>0.3102619653906091</v>
      </c>
      <c r="I142" s="83">
        <v>2979</v>
      </c>
      <c r="J142" s="207">
        <v>0.22510695501327083</v>
      </c>
      <c r="K142" s="83">
        <v>29400</v>
      </c>
      <c r="L142" s="207">
        <v>0.2121841307551588</v>
      </c>
      <c r="M142" s="82"/>
      <c r="N142" s="181">
        <v>97</v>
      </c>
      <c r="O142" s="205">
        <v>0.3583772752623846</v>
      </c>
      <c r="P142" s="253">
        <v>1126</v>
      </c>
      <c r="Q142" s="207">
        <v>0.3177930893417499</v>
      </c>
      <c r="R142" s="83">
        <v>4344</v>
      </c>
      <c r="S142" s="207">
        <v>0.2680563572690535</v>
      </c>
      <c r="T142" s="83">
        <v>46611</v>
      </c>
      <c r="U142" s="207">
        <v>0.2644038868399959</v>
      </c>
      <c r="V142" s="183">
        <f t="shared" si="2"/>
        <v>154</v>
      </c>
      <c r="W142" s="205">
        <f>V142/V146</f>
        <v>0.3640661938534279</v>
      </c>
      <c r="X142" s="253">
        <v>1126</v>
      </c>
      <c r="Y142" s="207">
        <v>0.3177930893417499</v>
      </c>
      <c r="Z142" s="83">
        <v>4344</v>
      </c>
      <c r="AA142" s="207">
        <v>0.2680563572690535</v>
      </c>
      <c r="AB142" s="83">
        <v>46611</v>
      </c>
      <c r="AC142" s="207">
        <v>0.2644038868399959</v>
      </c>
    </row>
    <row r="143" spans="2:29" ht="12" customHeight="1">
      <c r="B143" s="407"/>
      <c r="C143" s="124"/>
      <c r="D143" s="247" t="s">
        <v>528</v>
      </c>
      <c r="E143" s="181">
        <v>57</v>
      </c>
      <c r="F143" s="205">
        <v>0.3777578816062881</v>
      </c>
      <c r="G143" s="253">
        <v>994</v>
      </c>
      <c r="H143" s="207">
        <v>0.36800487568223855</v>
      </c>
      <c r="I143" s="83">
        <v>6247</v>
      </c>
      <c r="J143" s="207">
        <v>0.41502850970550725</v>
      </c>
      <c r="K143" s="83">
        <v>60820</v>
      </c>
      <c r="L143" s="207">
        <v>0.4035986334764903</v>
      </c>
      <c r="M143" s="82"/>
      <c r="N143" s="181">
        <v>99</v>
      </c>
      <c r="O143" s="205">
        <v>0.35422349541144915</v>
      </c>
      <c r="P143" s="253">
        <v>1288</v>
      </c>
      <c r="Q143" s="207">
        <v>0.3582854210613528</v>
      </c>
      <c r="R143" s="83">
        <v>6376</v>
      </c>
      <c r="S143" s="207">
        <v>0.373638439209116</v>
      </c>
      <c r="T143" s="83">
        <v>68371</v>
      </c>
      <c r="U143" s="207">
        <v>0.36808726239103784</v>
      </c>
      <c r="V143" s="183">
        <f t="shared" si="2"/>
        <v>156</v>
      </c>
      <c r="W143" s="205">
        <f>V143/V146</f>
        <v>0.36879432624113473</v>
      </c>
      <c r="X143" s="253">
        <v>1288</v>
      </c>
      <c r="Y143" s="207">
        <v>0.3582854210613528</v>
      </c>
      <c r="Z143" s="83">
        <v>6376</v>
      </c>
      <c r="AA143" s="207">
        <v>0.373638439209116</v>
      </c>
      <c r="AB143" s="83">
        <v>68371</v>
      </c>
      <c r="AC143" s="207">
        <v>0.36808726239103784</v>
      </c>
    </row>
    <row r="144" spans="2:29" ht="12" customHeight="1">
      <c r="B144" s="407"/>
      <c r="C144" s="124"/>
      <c r="D144" s="247" t="s">
        <v>529</v>
      </c>
      <c r="E144" s="181">
        <v>20</v>
      </c>
      <c r="F144" s="205">
        <v>0.12775121052292035</v>
      </c>
      <c r="G144" s="253">
        <v>482</v>
      </c>
      <c r="H144" s="207">
        <v>0.17815548744907958</v>
      </c>
      <c r="I144" s="83">
        <v>3608</v>
      </c>
      <c r="J144" s="207">
        <v>0.2167800024288596</v>
      </c>
      <c r="K144" s="83">
        <v>38917</v>
      </c>
      <c r="L144" s="207">
        <v>0.2360479122512772</v>
      </c>
      <c r="M144" s="82"/>
      <c r="N144" s="181">
        <v>44</v>
      </c>
      <c r="O144" s="205">
        <v>0.15180854839527455</v>
      </c>
      <c r="P144" s="253">
        <v>577</v>
      </c>
      <c r="Q144" s="207">
        <v>0.16123384918757927</v>
      </c>
      <c r="R144" s="83">
        <v>3485</v>
      </c>
      <c r="S144" s="207">
        <v>0.19526080295042403</v>
      </c>
      <c r="T144" s="83">
        <v>38940</v>
      </c>
      <c r="U144" s="207">
        <v>0.2001509120126826</v>
      </c>
      <c r="V144" s="183">
        <f t="shared" si="2"/>
        <v>64</v>
      </c>
      <c r="W144" s="205">
        <f>V144/V146</f>
        <v>0.15130023640661938</v>
      </c>
      <c r="X144" s="253">
        <v>577</v>
      </c>
      <c r="Y144" s="207">
        <v>0.16123384918757927</v>
      </c>
      <c r="Z144" s="83">
        <v>3485</v>
      </c>
      <c r="AA144" s="207">
        <v>0.19526080295042403</v>
      </c>
      <c r="AB144" s="83">
        <v>38940</v>
      </c>
      <c r="AC144" s="207">
        <v>0.2001509120126826</v>
      </c>
    </row>
    <row r="145" spans="2:29" ht="12" customHeight="1">
      <c r="B145" s="407"/>
      <c r="C145" s="124"/>
      <c r="D145" s="125" t="s">
        <v>127</v>
      </c>
      <c r="E145" s="181">
        <v>11</v>
      </c>
      <c r="F145" s="205">
        <v>0.06494786952928916</v>
      </c>
      <c r="G145" s="253">
        <v>302</v>
      </c>
      <c r="H145" s="207">
        <v>0.1190248568578407</v>
      </c>
      <c r="I145" s="83">
        <v>2025</v>
      </c>
      <c r="J145" s="207">
        <v>0.13114974534546764</v>
      </c>
      <c r="K145" s="83">
        <v>22122</v>
      </c>
      <c r="L145" s="207">
        <v>0.1355016963329502</v>
      </c>
      <c r="M145" s="82"/>
      <c r="N145" s="181">
        <v>28</v>
      </c>
      <c r="O145" s="205">
        <v>0.10273361050550117</v>
      </c>
      <c r="P145" s="253">
        <v>512</v>
      </c>
      <c r="Q145" s="207">
        <v>0.13556689581688072</v>
      </c>
      <c r="R145" s="83">
        <v>2620</v>
      </c>
      <c r="S145" s="207">
        <v>0.14870758377412582</v>
      </c>
      <c r="T145" s="83">
        <v>29576</v>
      </c>
      <c r="U145" s="207">
        <v>0.15119228646629634</v>
      </c>
      <c r="V145" s="183">
        <f t="shared" si="2"/>
        <v>39</v>
      </c>
      <c r="W145" s="205">
        <f>V145/V146</f>
        <v>0.09219858156028368</v>
      </c>
      <c r="X145" s="253">
        <v>512</v>
      </c>
      <c r="Y145" s="207">
        <v>0.13556689581688072</v>
      </c>
      <c r="Z145" s="83">
        <v>2620</v>
      </c>
      <c r="AA145" s="207">
        <v>0.14870758377412582</v>
      </c>
      <c r="AB145" s="83">
        <v>29576</v>
      </c>
      <c r="AC145" s="207">
        <v>0.15119228646629634</v>
      </c>
    </row>
    <row r="146" spans="2:29" ht="12" customHeight="1">
      <c r="B146" s="407"/>
      <c r="C146" s="126"/>
      <c r="D146" s="127" t="s">
        <v>392</v>
      </c>
      <c r="E146" s="182">
        <v>146</v>
      </c>
      <c r="F146" s="206">
        <v>1</v>
      </c>
      <c r="G146" s="254">
        <v>2672</v>
      </c>
      <c r="H146" s="208">
        <v>1</v>
      </c>
      <c r="I146" s="84">
        <v>15023</v>
      </c>
      <c r="J146" s="208">
        <v>1</v>
      </c>
      <c r="K146" s="84">
        <v>153011</v>
      </c>
      <c r="L146" s="208">
        <v>1</v>
      </c>
      <c r="M146" s="82"/>
      <c r="N146" s="182">
        <v>277</v>
      </c>
      <c r="O146" s="206">
        <v>1</v>
      </c>
      <c r="P146" s="254">
        <v>3598</v>
      </c>
      <c r="Q146" s="208">
        <v>1</v>
      </c>
      <c r="R146" s="84">
        <v>17067</v>
      </c>
      <c r="S146" s="208">
        <v>1</v>
      </c>
      <c r="T146" s="84">
        <v>186300</v>
      </c>
      <c r="U146" s="208">
        <v>1</v>
      </c>
      <c r="V146" s="183">
        <f t="shared" si="2"/>
        <v>423</v>
      </c>
      <c r="W146" s="205">
        <f>V146/V146</f>
        <v>1</v>
      </c>
      <c r="X146" s="254">
        <v>3598</v>
      </c>
      <c r="Y146" s="208">
        <v>1</v>
      </c>
      <c r="Z146" s="84">
        <v>17067</v>
      </c>
      <c r="AA146" s="208">
        <v>1</v>
      </c>
      <c r="AB146" s="84">
        <v>186300</v>
      </c>
      <c r="AC146" s="208">
        <v>1</v>
      </c>
    </row>
    <row r="147" spans="1:29" ht="12" customHeight="1">
      <c r="A147" s="70" t="s">
        <v>32</v>
      </c>
      <c r="B147" s="407" t="s">
        <v>330</v>
      </c>
      <c r="C147" s="124" t="s">
        <v>307</v>
      </c>
      <c r="D147" s="125" t="s">
        <v>126</v>
      </c>
      <c r="E147" s="183">
        <v>35</v>
      </c>
      <c r="F147" s="209">
        <v>0.2328837452939853</v>
      </c>
      <c r="G147" s="252">
        <v>716</v>
      </c>
      <c r="H147" s="218">
        <v>0.25727670079816317</v>
      </c>
      <c r="I147" s="140">
        <v>3760</v>
      </c>
      <c r="J147" s="218">
        <v>0.25402609819605365</v>
      </c>
      <c r="K147" s="140">
        <v>39150</v>
      </c>
      <c r="L147" s="218">
        <v>0.2590310428418096</v>
      </c>
      <c r="M147" s="82"/>
      <c r="N147" s="183">
        <v>66</v>
      </c>
      <c r="O147" s="209">
        <v>0.24401308117426374</v>
      </c>
      <c r="P147" s="252">
        <v>824</v>
      </c>
      <c r="Q147" s="218">
        <v>0.22844725102089303</v>
      </c>
      <c r="R147" s="140">
        <v>3681</v>
      </c>
      <c r="S147" s="218">
        <v>0.21462546106815616</v>
      </c>
      <c r="T147" s="140">
        <v>38825</v>
      </c>
      <c r="U147" s="218">
        <v>0.20998610083178815</v>
      </c>
      <c r="V147" s="183">
        <f t="shared" si="2"/>
        <v>101</v>
      </c>
      <c r="W147" s="205">
        <f>V147/V152</f>
        <v>0.23933649289099526</v>
      </c>
      <c r="X147" s="252">
        <v>824</v>
      </c>
      <c r="Y147" s="218">
        <v>0.22844725102089303</v>
      </c>
      <c r="Z147" s="140">
        <v>3681</v>
      </c>
      <c r="AA147" s="218">
        <v>0.21462546106815616</v>
      </c>
      <c r="AB147" s="140">
        <v>38825</v>
      </c>
      <c r="AC147" s="218">
        <v>0.20998610083178815</v>
      </c>
    </row>
    <row r="148" spans="2:29" ht="12" customHeight="1">
      <c r="B148" s="407"/>
      <c r="C148" s="124"/>
      <c r="D148" s="247" t="s">
        <v>527</v>
      </c>
      <c r="E148" s="181">
        <v>72</v>
      </c>
      <c r="F148" s="205">
        <v>0.5238920592386737</v>
      </c>
      <c r="G148" s="253">
        <v>1285</v>
      </c>
      <c r="H148" s="207">
        <v>0.4934689724641159</v>
      </c>
      <c r="I148" s="83">
        <v>7928</v>
      </c>
      <c r="J148" s="207">
        <v>0.5205442745703928</v>
      </c>
      <c r="K148" s="83">
        <v>81079</v>
      </c>
      <c r="L148" s="207">
        <v>0.5239949735920747</v>
      </c>
      <c r="M148" s="82"/>
      <c r="N148" s="181">
        <v>141</v>
      </c>
      <c r="O148" s="205">
        <v>0.5167317345231464</v>
      </c>
      <c r="P148" s="253">
        <v>1764</v>
      </c>
      <c r="Q148" s="207">
        <v>0.48992852106750584</v>
      </c>
      <c r="R148" s="83">
        <v>8917</v>
      </c>
      <c r="S148" s="207">
        <v>0.5195360816503476</v>
      </c>
      <c r="T148" s="83">
        <v>98636</v>
      </c>
      <c r="U148" s="207">
        <v>0.5262043002471857</v>
      </c>
      <c r="V148" s="183">
        <f t="shared" si="2"/>
        <v>213</v>
      </c>
      <c r="W148" s="205">
        <f>V148/V152</f>
        <v>0.504739336492891</v>
      </c>
      <c r="X148" s="253">
        <v>1764</v>
      </c>
      <c r="Y148" s="207">
        <v>0.48992852106750584</v>
      </c>
      <c r="Z148" s="83">
        <v>8917</v>
      </c>
      <c r="AA148" s="207">
        <v>0.5195360816503476</v>
      </c>
      <c r="AB148" s="83">
        <v>98636</v>
      </c>
      <c r="AC148" s="207">
        <v>0.5262043002471857</v>
      </c>
    </row>
    <row r="149" spans="2:29" ht="12" customHeight="1">
      <c r="B149" s="407"/>
      <c r="C149" s="124"/>
      <c r="D149" s="247" t="s">
        <v>528</v>
      </c>
      <c r="E149" s="181">
        <v>22</v>
      </c>
      <c r="F149" s="205">
        <v>0.15042346450498387</v>
      </c>
      <c r="G149" s="253">
        <v>417</v>
      </c>
      <c r="H149" s="207">
        <v>0.1537981560086988</v>
      </c>
      <c r="I149" s="83">
        <v>2146</v>
      </c>
      <c r="J149" s="207">
        <v>0.1424643515537868</v>
      </c>
      <c r="K149" s="83">
        <v>21297</v>
      </c>
      <c r="L149" s="207">
        <v>0.14103426175172776</v>
      </c>
      <c r="M149" s="82"/>
      <c r="N149" s="181">
        <v>37</v>
      </c>
      <c r="O149" s="205">
        <v>0.12948689347462353</v>
      </c>
      <c r="P149" s="253">
        <v>609</v>
      </c>
      <c r="Q149" s="207">
        <v>0.16891526454390843</v>
      </c>
      <c r="R149" s="83">
        <v>2768</v>
      </c>
      <c r="S149" s="207">
        <v>0.16666810031061913</v>
      </c>
      <c r="T149" s="83">
        <v>30422</v>
      </c>
      <c r="U149" s="207">
        <v>0.1636041357179819</v>
      </c>
      <c r="V149" s="183">
        <f t="shared" si="2"/>
        <v>59</v>
      </c>
      <c r="W149" s="205">
        <f>V149/V152</f>
        <v>0.13981042654028436</v>
      </c>
      <c r="X149" s="253">
        <v>609</v>
      </c>
      <c r="Y149" s="207">
        <v>0.16891526454390843</v>
      </c>
      <c r="Z149" s="83">
        <v>2768</v>
      </c>
      <c r="AA149" s="207">
        <v>0.16666810031061913</v>
      </c>
      <c r="AB149" s="83">
        <v>30422</v>
      </c>
      <c r="AC149" s="207">
        <v>0.1636041357179819</v>
      </c>
    </row>
    <row r="150" spans="2:29" ht="12" customHeight="1">
      <c r="B150" s="407"/>
      <c r="C150" s="124"/>
      <c r="D150" s="247" t="s">
        <v>529</v>
      </c>
      <c r="E150" s="181">
        <v>8</v>
      </c>
      <c r="F150" s="205">
        <v>0.043993126327134785</v>
      </c>
      <c r="G150" s="253">
        <v>137</v>
      </c>
      <c r="H150" s="207">
        <v>0.050695259221169936</v>
      </c>
      <c r="I150" s="83">
        <v>655</v>
      </c>
      <c r="J150" s="207">
        <v>0.04733284897901731</v>
      </c>
      <c r="K150" s="83">
        <v>6251</v>
      </c>
      <c r="L150" s="207">
        <v>0.041566054223580604</v>
      </c>
      <c r="M150" s="82"/>
      <c r="N150" s="181">
        <v>17</v>
      </c>
      <c r="O150" s="205">
        <v>0.05674187496831113</v>
      </c>
      <c r="P150" s="253">
        <v>203</v>
      </c>
      <c r="Q150" s="207">
        <v>0.057083961507722505</v>
      </c>
      <c r="R150" s="83">
        <v>908</v>
      </c>
      <c r="S150" s="207">
        <v>0.05303911596947164</v>
      </c>
      <c r="T150" s="83">
        <v>9765</v>
      </c>
      <c r="U150" s="207">
        <v>0.05361970811141369</v>
      </c>
      <c r="V150" s="183">
        <f t="shared" si="2"/>
        <v>25</v>
      </c>
      <c r="W150" s="205">
        <f>V150/V152</f>
        <v>0.05924170616113744</v>
      </c>
      <c r="X150" s="253">
        <v>203</v>
      </c>
      <c r="Y150" s="207">
        <v>0.057083961507722505</v>
      </c>
      <c r="Z150" s="83">
        <v>908</v>
      </c>
      <c r="AA150" s="207">
        <v>0.05303911596947164</v>
      </c>
      <c r="AB150" s="83">
        <v>9765</v>
      </c>
      <c r="AC150" s="207">
        <v>0.05361970811141369</v>
      </c>
    </row>
    <row r="151" spans="2:29" ht="12" customHeight="1">
      <c r="B151" s="407"/>
      <c r="C151" s="124"/>
      <c r="D151" s="125" t="s">
        <v>127</v>
      </c>
      <c r="E151" s="181">
        <v>8</v>
      </c>
      <c r="F151" s="205">
        <v>0.04880760463522364</v>
      </c>
      <c r="G151" s="253">
        <v>116</v>
      </c>
      <c r="H151" s="207">
        <v>0.044760911507881834</v>
      </c>
      <c r="I151" s="83">
        <v>529</v>
      </c>
      <c r="J151" s="207">
        <v>0.03563242670072059</v>
      </c>
      <c r="K151" s="83">
        <v>5147</v>
      </c>
      <c r="L151" s="207">
        <v>0.034373667590585404</v>
      </c>
      <c r="M151" s="82"/>
      <c r="N151" s="181">
        <v>16</v>
      </c>
      <c r="O151" s="205">
        <v>0.05302641585965626</v>
      </c>
      <c r="P151" s="253">
        <v>204</v>
      </c>
      <c r="Q151" s="207">
        <v>0.05562500185994467</v>
      </c>
      <c r="R151" s="83">
        <v>786</v>
      </c>
      <c r="S151" s="207">
        <v>0.04613124100133868</v>
      </c>
      <c r="T151" s="83">
        <v>8635</v>
      </c>
      <c r="U151" s="207">
        <v>0.04658575509157993</v>
      </c>
      <c r="V151" s="183">
        <f t="shared" si="2"/>
        <v>24</v>
      </c>
      <c r="W151" s="205">
        <f>V151/V152</f>
        <v>0.05687203791469194</v>
      </c>
      <c r="X151" s="253">
        <v>204</v>
      </c>
      <c r="Y151" s="207">
        <v>0.05562500185994467</v>
      </c>
      <c r="Z151" s="83">
        <v>786</v>
      </c>
      <c r="AA151" s="207">
        <v>0.04613124100133868</v>
      </c>
      <c r="AB151" s="83">
        <v>8635</v>
      </c>
      <c r="AC151" s="207">
        <v>0.04658575509157993</v>
      </c>
    </row>
    <row r="152" spans="2:29" ht="12" customHeight="1">
      <c r="B152" s="407"/>
      <c r="C152" s="126"/>
      <c r="D152" s="127" t="s">
        <v>392</v>
      </c>
      <c r="E152" s="182">
        <v>145</v>
      </c>
      <c r="F152" s="206">
        <v>1</v>
      </c>
      <c r="G152" s="254">
        <v>2671</v>
      </c>
      <c r="H152" s="208">
        <v>1</v>
      </c>
      <c r="I152" s="84">
        <v>15018</v>
      </c>
      <c r="J152" s="208">
        <v>1</v>
      </c>
      <c r="K152" s="84">
        <v>152924</v>
      </c>
      <c r="L152" s="208">
        <v>1</v>
      </c>
      <c r="M152" s="82"/>
      <c r="N152" s="182">
        <v>277</v>
      </c>
      <c r="O152" s="206">
        <v>1</v>
      </c>
      <c r="P152" s="254">
        <v>3604</v>
      </c>
      <c r="Q152" s="208">
        <v>1</v>
      </c>
      <c r="R152" s="84">
        <v>17060</v>
      </c>
      <c r="S152" s="208">
        <v>1</v>
      </c>
      <c r="T152" s="84">
        <v>186283</v>
      </c>
      <c r="U152" s="208">
        <v>1</v>
      </c>
      <c r="V152" s="183">
        <f t="shared" si="2"/>
        <v>422</v>
      </c>
      <c r="W152" s="205">
        <f>V152/V152</f>
        <v>1</v>
      </c>
      <c r="X152" s="254">
        <v>3604</v>
      </c>
      <c r="Y152" s="208">
        <v>1</v>
      </c>
      <c r="Z152" s="84">
        <v>17060</v>
      </c>
      <c r="AA152" s="208">
        <v>1</v>
      </c>
      <c r="AB152" s="84">
        <v>186283</v>
      </c>
      <c r="AC152" s="208">
        <v>1</v>
      </c>
    </row>
    <row r="153" spans="1:29" ht="12" customHeight="1">
      <c r="A153" s="70" t="s">
        <v>33</v>
      </c>
      <c r="B153" s="407" t="s">
        <v>564</v>
      </c>
      <c r="C153" s="124" t="s">
        <v>308</v>
      </c>
      <c r="D153" s="125" t="s">
        <v>126</v>
      </c>
      <c r="E153" s="181">
        <v>119</v>
      </c>
      <c r="F153" s="205">
        <v>0.8046839852066671</v>
      </c>
      <c r="G153" s="253">
        <v>2174</v>
      </c>
      <c r="H153" s="207">
        <v>0.7948393730426992</v>
      </c>
      <c r="I153" s="83">
        <v>11955</v>
      </c>
      <c r="J153" s="207">
        <v>0.7775032746206574</v>
      </c>
      <c r="K153" s="83">
        <v>122998</v>
      </c>
      <c r="L153" s="207">
        <v>0.7923688237413853</v>
      </c>
      <c r="M153" s="82"/>
      <c r="N153" s="181">
        <v>162</v>
      </c>
      <c r="O153" s="205">
        <v>0.5947962820559775</v>
      </c>
      <c r="P153" s="253">
        <v>2022</v>
      </c>
      <c r="Q153" s="207">
        <v>0.5557711529489638</v>
      </c>
      <c r="R153" s="83">
        <v>8455</v>
      </c>
      <c r="S153" s="207">
        <v>0.4972728429817128</v>
      </c>
      <c r="T153" s="83">
        <v>92371</v>
      </c>
      <c r="U153" s="207">
        <v>0.5038727130245833</v>
      </c>
      <c r="V153" s="183">
        <f t="shared" si="2"/>
        <v>281</v>
      </c>
      <c r="W153" s="205">
        <f>V153/V158</f>
        <v>0.6658767772511849</v>
      </c>
      <c r="X153" s="253">
        <v>2022</v>
      </c>
      <c r="Y153" s="207">
        <v>0.5557711529489638</v>
      </c>
      <c r="Z153" s="83">
        <v>8455</v>
      </c>
      <c r="AA153" s="207">
        <v>0.4972728429817128</v>
      </c>
      <c r="AB153" s="83">
        <v>92371</v>
      </c>
      <c r="AC153" s="207">
        <v>0.5038727130245833</v>
      </c>
    </row>
    <row r="154" spans="2:29" ht="12" customHeight="1">
      <c r="B154" s="407"/>
      <c r="C154" s="124" t="s">
        <v>537</v>
      </c>
      <c r="D154" s="247" t="s">
        <v>527</v>
      </c>
      <c r="E154" s="181">
        <v>18</v>
      </c>
      <c r="F154" s="205">
        <v>0.13384782550373528</v>
      </c>
      <c r="G154" s="253">
        <v>326</v>
      </c>
      <c r="H154" s="207">
        <v>0.13380388697267068</v>
      </c>
      <c r="I154" s="83">
        <v>2042</v>
      </c>
      <c r="J154" s="207">
        <v>0.1474646166780777</v>
      </c>
      <c r="K154" s="83">
        <v>19925</v>
      </c>
      <c r="L154" s="207">
        <v>0.13653091359786987</v>
      </c>
      <c r="M154" s="82"/>
      <c r="N154" s="181">
        <v>93</v>
      </c>
      <c r="O154" s="205">
        <v>0.3306976027439067</v>
      </c>
      <c r="P154" s="253">
        <v>1214</v>
      </c>
      <c r="Q154" s="207">
        <v>0.34018035423010123</v>
      </c>
      <c r="R154" s="83">
        <v>6884</v>
      </c>
      <c r="S154" s="207">
        <v>0.3997724848982762</v>
      </c>
      <c r="T154" s="83">
        <v>74971</v>
      </c>
      <c r="U154" s="207">
        <v>0.392489237311523</v>
      </c>
      <c r="V154" s="183">
        <f t="shared" si="2"/>
        <v>111</v>
      </c>
      <c r="W154" s="205">
        <f>V154/V158</f>
        <v>0.26303317535545023</v>
      </c>
      <c r="X154" s="253">
        <v>1214</v>
      </c>
      <c r="Y154" s="207">
        <v>0.34018035423010123</v>
      </c>
      <c r="Z154" s="83">
        <v>6884</v>
      </c>
      <c r="AA154" s="207">
        <v>0.3997724848982762</v>
      </c>
      <c r="AB154" s="83">
        <v>74971</v>
      </c>
      <c r="AC154" s="207">
        <v>0.392489237311523</v>
      </c>
    </row>
    <row r="155" spans="2:29" ht="12" customHeight="1">
      <c r="B155" s="407"/>
      <c r="C155" s="124"/>
      <c r="D155" s="247" t="s">
        <v>528</v>
      </c>
      <c r="E155" s="181">
        <v>7</v>
      </c>
      <c r="F155" s="205">
        <v>0.04440675871730788</v>
      </c>
      <c r="G155" s="253">
        <v>108</v>
      </c>
      <c r="H155" s="207">
        <v>0.04542506837140141</v>
      </c>
      <c r="I155" s="83">
        <v>545</v>
      </c>
      <c r="J155" s="207">
        <v>0.03888557433072281</v>
      </c>
      <c r="K155" s="83">
        <v>5587</v>
      </c>
      <c r="L155" s="207">
        <v>0.040835025365365055</v>
      </c>
      <c r="M155" s="82"/>
      <c r="N155" s="181">
        <v>15</v>
      </c>
      <c r="O155" s="205">
        <v>0.05209592075872426</v>
      </c>
      <c r="P155" s="253">
        <v>229</v>
      </c>
      <c r="Q155" s="207">
        <v>0.06449507200972748</v>
      </c>
      <c r="R155" s="83">
        <v>1120</v>
      </c>
      <c r="S155" s="207">
        <v>0.06745690726906012</v>
      </c>
      <c r="T155" s="83">
        <v>12230</v>
      </c>
      <c r="U155" s="207">
        <v>0.06715951731630913</v>
      </c>
      <c r="V155" s="183">
        <f t="shared" si="2"/>
        <v>22</v>
      </c>
      <c r="W155" s="205">
        <f>V155/V158</f>
        <v>0.052132701421800945</v>
      </c>
      <c r="X155" s="253">
        <v>229</v>
      </c>
      <c r="Y155" s="207">
        <v>0.06449507200972748</v>
      </c>
      <c r="Z155" s="83">
        <v>1120</v>
      </c>
      <c r="AA155" s="207">
        <v>0.06745690726906012</v>
      </c>
      <c r="AB155" s="83">
        <v>12230</v>
      </c>
      <c r="AC155" s="207">
        <v>0.06715951731630913</v>
      </c>
    </row>
    <row r="156" spans="2:29" ht="12" customHeight="1">
      <c r="B156" s="407"/>
      <c r="C156" s="124"/>
      <c r="D156" s="247" t="s">
        <v>529</v>
      </c>
      <c r="E156" s="181">
        <v>2</v>
      </c>
      <c r="F156" s="205">
        <v>0.017061430572291224</v>
      </c>
      <c r="G156" s="253">
        <v>36</v>
      </c>
      <c r="H156" s="207">
        <v>0.01557882462110491</v>
      </c>
      <c r="I156" s="83">
        <v>255</v>
      </c>
      <c r="J156" s="207">
        <v>0.019133950323585436</v>
      </c>
      <c r="K156" s="83">
        <v>2309</v>
      </c>
      <c r="L156" s="207">
        <v>0.016803473095994486</v>
      </c>
      <c r="M156" s="82"/>
      <c r="N156" s="181">
        <v>2</v>
      </c>
      <c r="O156" s="205">
        <v>0.00747006481379765</v>
      </c>
      <c r="P156" s="253">
        <v>77</v>
      </c>
      <c r="Q156" s="207">
        <v>0.0238062180365357</v>
      </c>
      <c r="R156" s="83">
        <v>334</v>
      </c>
      <c r="S156" s="207">
        <v>0.02087891110714414</v>
      </c>
      <c r="T156" s="83">
        <v>3524</v>
      </c>
      <c r="U156" s="207">
        <v>0.019780936994975948</v>
      </c>
      <c r="V156" s="183">
        <f t="shared" si="2"/>
        <v>4</v>
      </c>
      <c r="W156" s="205">
        <f>V156/V158</f>
        <v>0.009478672985781991</v>
      </c>
      <c r="X156" s="253">
        <v>77</v>
      </c>
      <c r="Y156" s="207">
        <v>0.0238062180365357</v>
      </c>
      <c r="Z156" s="83">
        <v>334</v>
      </c>
      <c r="AA156" s="207">
        <v>0.02087891110714414</v>
      </c>
      <c r="AB156" s="83">
        <v>3524</v>
      </c>
      <c r="AC156" s="207">
        <v>0.019780936994975948</v>
      </c>
    </row>
    <row r="157" spans="2:29" ht="12" customHeight="1">
      <c r="B157" s="407"/>
      <c r="C157" s="124"/>
      <c r="D157" s="125" t="s">
        <v>127</v>
      </c>
      <c r="E157" s="181">
        <v>0</v>
      </c>
      <c r="F157" s="205">
        <v>0</v>
      </c>
      <c r="G157" s="253">
        <v>25</v>
      </c>
      <c r="H157" s="207">
        <v>0.010352846992150855</v>
      </c>
      <c r="I157" s="83">
        <v>201</v>
      </c>
      <c r="J157" s="207">
        <v>0.017012584046963694</v>
      </c>
      <c r="K157" s="83">
        <v>1867</v>
      </c>
      <c r="L157" s="207">
        <v>0.013461764199162587</v>
      </c>
      <c r="M157" s="82"/>
      <c r="N157" s="181">
        <v>4</v>
      </c>
      <c r="O157" s="205">
        <v>0.0149401296275953</v>
      </c>
      <c r="P157" s="253">
        <v>54</v>
      </c>
      <c r="Q157" s="207">
        <v>0.015747202774641877</v>
      </c>
      <c r="R157" s="83">
        <v>237</v>
      </c>
      <c r="S157" s="207">
        <v>0.014618853743726139</v>
      </c>
      <c r="T157" s="83">
        <v>2962</v>
      </c>
      <c r="U157" s="207">
        <v>0.016697595352645235</v>
      </c>
      <c r="V157" s="183">
        <f t="shared" si="2"/>
        <v>4</v>
      </c>
      <c r="W157" s="205">
        <f>V157/V158</f>
        <v>0.009478672985781991</v>
      </c>
      <c r="X157" s="253">
        <v>54</v>
      </c>
      <c r="Y157" s="207">
        <v>0.015747202774641877</v>
      </c>
      <c r="Z157" s="83">
        <v>237</v>
      </c>
      <c r="AA157" s="207">
        <v>0.014618853743726139</v>
      </c>
      <c r="AB157" s="83">
        <v>2962</v>
      </c>
      <c r="AC157" s="207">
        <v>0.016697595352645235</v>
      </c>
    </row>
    <row r="158" spans="2:29" ht="12" customHeight="1">
      <c r="B158" s="407"/>
      <c r="C158" s="126"/>
      <c r="D158" s="127" t="s">
        <v>392</v>
      </c>
      <c r="E158" s="182">
        <v>146</v>
      </c>
      <c r="F158" s="206">
        <v>1</v>
      </c>
      <c r="G158" s="254">
        <v>2669</v>
      </c>
      <c r="H158" s="208">
        <v>1</v>
      </c>
      <c r="I158" s="84">
        <v>14998</v>
      </c>
      <c r="J158" s="208">
        <v>1</v>
      </c>
      <c r="K158" s="84">
        <v>152686</v>
      </c>
      <c r="L158" s="208">
        <v>1</v>
      </c>
      <c r="M158" s="82"/>
      <c r="N158" s="182">
        <v>276</v>
      </c>
      <c r="O158" s="206">
        <v>1</v>
      </c>
      <c r="P158" s="254">
        <v>3596</v>
      </c>
      <c r="Q158" s="208">
        <v>1</v>
      </c>
      <c r="R158" s="84">
        <v>17030</v>
      </c>
      <c r="S158" s="208">
        <v>1</v>
      </c>
      <c r="T158" s="84">
        <v>186058</v>
      </c>
      <c r="U158" s="208">
        <v>1</v>
      </c>
      <c r="V158" s="183">
        <f t="shared" si="2"/>
        <v>422</v>
      </c>
      <c r="W158" s="205">
        <f>V158/V158</f>
        <v>1</v>
      </c>
      <c r="X158" s="254">
        <v>3596</v>
      </c>
      <c r="Y158" s="208">
        <v>1</v>
      </c>
      <c r="Z158" s="84">
        <v>17030</v>
      </c>
      <c r="AA158" s="208">
        <v>1</v>
      </c>
      <c r="AB158" s="84">
        <v>186058</v>
      </c>
      <c r="AC158" s="208">
        <v>1</v>
      </c>
    </row>
    <row r="159" spans="1:29" ht="12" customHeight="1">
      <c r="A159" s="70" t="s">
        <v>34</v>
      </c>
      <c r="B159" s="407" t="s">
        <v>565</v>
      </c>
      <c r="C159" s="124" t="s">
        <v>309</v>
      </c>
      <c r="D159" s="125" t="s">
        <v>126</v>
      </c>
      <c r="E159" s="181">
        <v>38</v>
      </c>
      <c r="F159" s="205">
        <v>0.24938116766666085</v>
      </c>
      <c r="G159" s="253">
        <v>671</v>
      </c>
      <c r="H159" s="207">
        <v>0.23679373630544998</v>
      </c>
      <c r="I159" s="83">
        <v>2009</v>
      </c>
      <c r="J159" s="207">
        <v>0.14977058188343498</v>
      </c>
      <c r="K159" s="83">
        <v>20695</v>
      </c>
      <c r="L159" s="207">
        <v>0.14903931435379802</v>
      </c>
      <c r="M159" s="82"/>
      <c r="N159" s="181">
        <v>47</v>
      </c>
      <c r="O159" s="205">
        <v>0.1730151690922075</v>
      </c>
      <c r="P159" s="253">
        <v>585</v>
      </c>
      <c r="Q159" s="207">
        <v>0.16086811901159362</v>
      </c>
      <c r="R159" s="83">
        <v>1443</v>
      </c>
      <c r="S159" s="207">
        <v>0.08996077930019081</v>
      </c>
      <c r="T159" s="83">
        <v>16819</v>
      </c>
      <c r="U159" s="207">
        <v>0.09937985466826081</v>
      </c>
      <c r="V159" s="183">
        <f t="shared" si="2"/>
        <v>85</v>
      </c>
      <c r="W159" s="205">
        <f>V159/V164</f>
        <v>0.20238095238095238</v>
      </c>
      <c r="X159" s="253">
        <v>585</v>
      </c>
      <c r="Y159" s="207">
        <v>0.16086811901159362</v>
      </c>
      <c r="Z159" s="83">
        <v>1443</v>
      </c>
      <c r="AA159" s="207">
        <v>0.08996077930019081</v>
      </c>
      <c r="AB159" s="83">
        <v>16819</v>
      </c>
      <c r="AC159" s="207">
        <v>0.09937985466826081</v>
      </c>
    </row>
    <row r="160" spans="2:29" ht="12" customHeight="1">
      <c r="B160" s="407"/>
      <c r="C160" s="124" t="s">
        <v>537</v>
      </c>
      <c r="D160" s="247" t="s">
        <v>527</v>
      </c>
      <c r="E160" s="181">
        <v>76</v>
      </c>
      <c r="F160" s="205">
        <v>0.5124187736231886</v>
      </c>
      <c r="G160" s="253">
        <v>1400</v>
      </c>
      <c r="H160" s="207">
        <v>0.53139073435992</v>
      </c>
      <c r="I160" s="83">
        <v>8037</v>
      </c>
      <c r="J160" s="207">
        <v>0.5306333934751241</v>
      </c>
      <c r="K160" s="83">
        <v>80276</v>
      </c>
      <c r="L160" s="207">
        <v>0.5249538317510481</v>
      </c>
      <c r="M160" s="82"/>
      <c r="N160" s="181">
        <v>139</v>
      </c>
      <c r="O160" s="205">
        <v>0.5100630272303015</v>
      </c>
      <c r="P160" s="253">
        <v>1787</v>
      </c>
      <c r="Q160" s="207">
        <v>0.49346884272471003</v>
      </c>
      <c r="R160" s="83">
        <v>7378</v>
      </c>
      <c r="S160" s="207">
        <v>0.4378336745651171</v>
      </c>
      <c r="T160" s="83">
        <v>81272</v>
      </c>
      <c r="U160" s="207">
        <v>0.44446893731844056</v>
      </c>
      <c r="V160" s="183">
        <f t="shared" si="2"/>
        <v>215</v>
      </c>
      <c r="W160" s="205">
        <f>V160/V164</f>
        <v>0.5119047619047619</v>
      </c>
      <c r="X160" s="253">
        <v>1787</v>
      </c>
      <c r="Y160" s="207">
        <v>0.49346884272471003</v>
      </c>
      <c r="Z160" s="83">
        <v>7378</v>
      </c>
      <c r="AA160" s="207">
        <v>0.4378336745651171</v>
      </c>
      <c r="AB160" s="83">
        <v>81272</v>
      </c>
      <c r="AC160" s="207">
        <v>0.44446893731844056</v>
      </c>
    </row>
    <row r="161" spans="2:29" ht="12" customHeight="1">
      <c r="B161" s="407"/>
      <c r="C161" s="124"/>
      <c r="D161" s="247" t="s">
        <v>528</v>
      </c>
      <c r="E161" s="181">
        <v>25</v>
      </c>
      <c r="F161" s="205">
        <v>0.18673429736684485</v>
      </c>
      <c r="G161" s="253">
        <v>475</v>
      </c>
      <c r="H161" s="207">
        <v>0.18205868917578902</v>
      </c>
      <c r="I161" s="83">
        <v>3734</v>
      </c>
      <c r="J161" s="207">
        <v>0.23748883562394824</v>
      </c>
      <c r="K161" s="83">
        <v>39370</v>
      </c>
      <c r="L161" s="207">
        <v>0.24781639433595284</v>
      </c>
      <c r="M161" s="82"/>
      <c r="N161" s="181">
        <v>60</v>
      </c>
      <c r="O161" s="205">
        <v>0.2183431643945766</v>
      </c>
      <c r="P161" s="253">
        <v>851</v>
      </c>
      <c r="Q161" s="207">
        <v>0.23928589773974995</v>
      </c>
      <c r="R161" s="83">
        <v>5501</v>
      </c>
      <c r="S161" s="207">
        <v>0.31932767326462325</v>
      </c>
      <c r="T161" s="83">
        <v>58159</v>
      </c>
      <c r="U161" s="207">
        <v>0.3025973490784043</v>
      </c>
      <c r="V161" s="183">
        <f t="shared" si="2"/>
        <v>85</v>
      </c>
      <c r="W161" s="205">
        <f>V161/V164</f>
        <v>0.20238095238095238</v>
      </c>
      <c r="X161" s="253">
        <v>851</v>
      </c>
      <c r="Y161" s="207">
        <v>0.23928589773974995</v>
      </c>
      <c r="Z161" s="83">
        <v>5501</v>
      </c>
      <c r="AA161" s="207">
        <v>0.31932767326462325</v>
      </c>
      <c r="AB161" s="83">
        <v>58159</v>
      </c>
      <c r="AC161" s="207">
        <v>0.3025973490784043</v>
      </c>
    </row>
    <row r="162" spans="2:29" ht="12" customHeight="1">
      <c r="B162" s="407"/>
      <c r="C162" s="124"/>
      <c r="D162" s="247" t="s">
        <v>529</v>
      </c>
      <c r="E162" s="181">
        <v>6</v>
      </c>
      <c r="F162" s="205">
        <v>0.05146576134330683</v>
      </c>
      <c r="G162" s="253">
        <v>96</v>
      </c>
      <c r="H162" s="207">
        <v>0.03963616620457807</v>
      </c>
      <c r="I162" s="83">
        <v>942</v>
      </c>
      <c r="J162" s="207">
        <v>0.06410609469832525</v>
      </c>
      <c r="K162" s="83">
        <v>9983</v>
      </c>
      <c r="L162" s="207">
        <v>0.06248794581102156</v>
      </c>
      <c r="M162" s="82"/>
      <c r="N162" s="181">
        <v>16</v>
      </c>
      <c r="O162" s="205">
        <v>0.05569229699011987</v>
      </c>
      <c r="P162" s="253">
        <v>269</v>
      </c>
      <c r="Q162" s="207">
        <v>0.07645474812713504</v>
      </c>
      <c r="R162" s="83">
        <v>2029</v>
      </c>
      <c r="S162" s="207">
        <v>0.1136695646015125</v>
      </c>
      <c r="T162" s="83">
        <v>21446</v>
      </c>
      <c r="U162" s="207">
        <v>0.10959202990674989</v>
      </c>
      <c r="V162" s="183">
        <f t="shared" si="2"/>
        <v>22</v>
      </c>
      <c r="W162" s="205">
        <f>V162/V164</f>
        <v>0.05238095238095238</v>
      </c>
      <c r="X162" s="253">
        <v>269</v>
      </c>
      <c r="Y162" s="207">
        <v>0.07645474812713504</v>
      </c>
      <c r="Z162" s="83">
        <v>2029</v>
      </c>
      <c r="AA162" s="207">
        <v>0.1136695646015125</v>
      </c>
      <c r="AB162" s="83">
        <v>21446</v>
      </c>
      <c r="AC162" s="207">
        <v>0.10959202990674989</v>
      </c>
    </row>
    <row r="163" spans="2:29" ht="12" customHeight="1">
      <c r="B163" s="407"/>
      <c r="C163" s="124"/>
      <c r="D163" s="125" t="s">
        <v>127</v>
      </c>
      <c r="E163" s="181">
        <v>0</v>
      </c>
      <c r="F163" s="205">
        <v>0</v>
      </c>
      <c r="G163" s="253">
        <v>25</v>
      </c>
      <c r="H163" s="207">
        <v>0.010120673954291153</v>
      </c>
      <c r="I163" s="83">
        <v>256</v>
      </c>
      <c r="J163" s="207">
        <v>0.018001094319140862</v>
      </c>
      <c r="K163" s="83">
        <v>2334</v>
      </c>
      <c r="L163" s="207">
        <v>0.015702513747973802</v>
      </c>
      <c r="M163" s="82"/>
      <c r="N163" s="181">
        <v>13</v>
      </c>
      <c r="O163" s="205">
        <v>0.04288634229279583</v>
      </c>
      <c r="P163" s="253">
        <v>106</v>
      </c>
      <c r="Q163" s="207">
        <v>0.029922392396784778</v>
      </c>
      <c r="R163" s="83">
        <v>679</v>
      </c>
      <c r="S163" s="207">
        <v>0.03920830826848162</v>
      </c>
      <c r="T163" s="83">
        <v>8344</v>
      </c>
      <c r="U163" s="207">
        <v>0.04396182902812729</v>
      </c>
      <c r="V163" s="183">
        <f t="shared" si="2"/>
        <v>13</v>
      </c>
      <c r="W163" s="205">
        <f>V163/V164</f>
        <v>0.030952380952380953</v>
      </c>
      <c r="X163" s="253">
        <v>106</v>
      </c>
      <c r="Y163" s="207">
        <v>0.029922392396784778</v>
      </c>
      <c r="Z163" s="83">
        <v>679</v>
      </c>
      <c r="AA163" s="207">
        <v>0.03920830826848162</v>
      </c>
      <c r="AB163" s="83">
        <v>8344</v>
      </c>
      <c r="AC163" s="207">
        <v>0.04396182902812729</v>
      </c>
    </row>
    <row r="164" spans="2:29" ht="12" customHeight="1">
      <c r="B164" s="407"/>
      <c r="C164" s="126"/>
      <c r="D164" s="127" t="s">
        <v>392</v>
      </c>
      <c r="E164" s="182">
        <v>145</v>
      </c>
      <c r="F164" s="206">
        <v>1</v>
      </c>
      <c r="G164" s="254">
        <v>2667</v>
      </c>
      <c r="H164" s="208">
        <v>1</v>
      </c>
      <c r="I164" s="84">
        <v>14978</v>
      </c>
      <c r="J164" s="208">
        <v>1</v>
      </c>
      <c r="K164" s="84">
        <v>152658</v>
      </c>
      <c r="L164" s="208">
        <v>1</v>
      </c>
      <c r="M164" s="82"/>
      <c r="N164" s="182">
        <v>275</v>
      </c>
      <c r="O164" s="206">
        <v>1</v>
      </c>
      <c r="P164" s="254">
        <v>3598</v>
      </c>
      <c r="Q164" s="208">
        <v>1</v>
      </c>
      <c r="R164" s="84">
        <v>17030</v>
      </c>
      <c r="S164" s="208">
        <v>1</v>
      </c>
      <c r="T164" s="84">
        <v>186040</v>
      </c>
      <c r="U164" s="208">
        <v>1</v>
      </c>
      <c r="V164" s="183">
        <f t="shared" si="2"/>
        <v>420</v>
      </c>
      <c r="W164" s="205">
        <f>V164/V164</f>
        <v>1</v>
      </c>
      <c r="X164" s="254">
        <v>3598</v>
      </c>
      <c r="Y164" s="208">
        <v>1</v>
      </c>
      <c r="Z164" s="84">
        <v>17030</v>
      </c>
      <c r="AA164" s="208">
        <v>1</v>
      </c>
      <c r="AB164" s="84">
        <v>186040</v>
      </c>
      <c r="AC164" s="208">
        <v>1</v>
      </c>
    </row>
    <row r="165" spans="1:29" ht="12" customHeight="1">
      <c r="A165" s="70" t="s">
        <v>35</v>
      </c>
      <c r="B165" s="407" t="s">
        <v>566</v>
      </c>
      <c r="C165" s="124" t="s">
        <v>310</v>
      </c>
      <c r="D165" s="125" t="s">
        <v>126</v>
      </c>
      <c r="E165" s="181">
        <v>8</v>
      </c>
      <c r="F165" s="205">
        <v>0.062464042925090536</v>
      </c>
      <c r="G165" s="253">
        <v>135</v>
      </c>
      <c r="H165" s="207">
        <v>0.05392884950058248</v>
      </c>
      <c r="I165" s="83">
        <v>387</v>
      </c>
      <c r="J165" s="207">
        <v>0.033192639981662955</v>
      </c>
      <c r="K165" s="83">
        <v>4179</v>
      </c>
      <c r="L165" s="207">
        <v>0.03307487785146768</v>
      </c>
      <c r="M165" s="82"/>
      <c r="N165" s="181">
        <v>28</v>
      </c>
      <c r="O165" s="205">
        <v>0.10282807662105695</v>
      </c>
      <c r="P165" s="253">
        <v>348</v>
      </c>
      <c r="Q165" s="207">
        <v>0.10238400736241539</v>
      </c>
      <c r="R165" s="83">
        <v>994</v>
      </c>
      <c r="S165" s="207">
        <v>0.06055851487570557</v>
      </c>
      <c r="T165" s="83">
        <v>10619</v>
      </c>
      <c r="U165" s="207">
        <v>0.06387701655913827</v>
      </c>
      <c r="V165" s="183">
        <f t="shared" si="2"/>
        <v>36</v>
      </c>
      <c r="W165" s="205">
        <f>V165/V170</f>
        <v>0.0855106888361045</v>
      </c>
      <c r="X165" s="253">
        <v>348</v>
      </c>
      <c r="Y165" s="207">
        <v>0.10238400736241539</v>
      </c>
      <c r="Z165" s="83">
        <v>994</v>
      </c>
      <c r="AA165" s="207">
        <v>0.06055851487570557</v>
      </c>
      <c r="AB165" s="83">
        <v>10619</v>
      </c>
      <c r="AC165" s="207">
        <v>0.06387701655913827</v>
      </c>
    </row>
    <row r="166" spans="2:29" ht="12" customHeight="1">
      <c r="B166" s="407"/>
      <c r="C166" s="124" t="s">
        <v>537</v>
      </c>
      <c r="D166" s="247" t="s">
        <v>527</v>
      </c>
      <c r="E166" s="181">
        <v>82</v>
      </c>
      <c r="F166" s="205">
        <v>0.5652270288577252</v>
      </c>
      <c r="G166" s="253">
        <v>1144</v>
      </c>
      <c r="H166" s="207">
        <v>0.4263336559159355</v>
      </c>
      <c r="I166" s="83">
        <v>4475</v>
      </c>
      <c r="J166" s="207">
        <v>0.31943642366750735</v>
      </c>
      <c r="K166" s="83">
        <v>46034</v>
      </c>
      <c r="L166" s="207">
        <v>0.3188012951511312</v>
      </c>
      <c r="M166" s="82"/>
      <c r="N166" s="181">
        <v>136</v>
      </c>
      <c r="O166" s="205">
        <v>0.4856004939356592</v>
      </c>
      <c r="P166" s="253">
        <v>1502</v>
      </c>
      <c r="Q166" s="207">
        <v>0.4165606514268599</v>
      </c>
      <c r="R166" s="83">
        <v>5632</v>
      </c>
      <c r="S166" s="207">
        <v>0.3365573277395566</v>
      </c>
      <c r="T166" s="83">
        <v>60874</v>
      </c>
      <c r="U166" s="207">
        <v>0.33475216556376275</v>
      </c>
      <c r="V166" s="183">
        <f t="shared" si="2"/>
        <v>218</v>
      </c>
      <c r="W166" s="205">
        <f>V166/V170</f>
        <v>0.517814726840855</v>
      </c>
      <c r="X166" s="253">
        <v>1502</v>
      </c>
      <c r="Y166" s="207">
        <v>0.4165606514268599</v>
      </c>
      <c r="Z166" s="83">
        <v>5632</v>
      </c>
      <c r="AA166" s="207">
        <v>0.3365573277395566</v>
      </c>
      <c r="AB166" s="83">
        <v>60874</v>
      </c>
      <c r="AC166" s="207">
        <v>0.33475216556376275</v>
      </c>
    </row>
    <row r="167" spans="2:29" ht="12" customHeight="1">
      <c r="B167" s="407"/>
      <c r="C167" s="124"/>
      <c r="D167" s="247" t="s">
        <v>528</v>
      </c>
      <c r="E167" s="181">
        <v>39</v>
      </c>
      <c r="F167" s="205">
        <v>0.24872333625823412</v>
      </c>
      <c r="G167" s="253">
        <v>951</v>
      </c>
      <c r="H167" s="207">
        <v>0.34819868528869286</v>
      </c>
      <c r="I167" s="83">
        <v>5206</v>
      </c>
      <c r="J167" s="207">
        <v>0.34012080785186993</v>
      </c>
      <c r="K167" s="83">
        <v>52968</v>
      </c>
      <c r="L167" s="207">
        <v>0.3415344972880351</v>
      </c>
      <c r="M167" s="82"/>
      <c r="N167" s="181">
        <v>57</v>
      </c>
      <c r="O167" s="205">
        <v>0.21599615104503617</v>
      </c>
      <c r="P167" s="253">
        <v>907</v>
      </c>
      <c r="Q167" s="207">
        <v>0.25206756915949496</v>
      </c>
      <c r="R167" s="83">
        <v>4855</v>
      </c>
      <c r="S167" s="207">
        <v>0.28322791272498227</v>
      </c>
      <c r="T167" s="83">
        <v>52639</v>
      </c>
      <c r="U167" s="207">
        <v>0.28036871225422044</v>
      </c>
      <c r="V167" s="183">
        <f t="shared" si="2"/>
        <v>96</v>
      </c>
      <c r="W167" s="205">
        <f>V167/V170</f>
        <v>0.22802850356294538</v>
      </c>
      <c r="X167" s="253">
        <v>907</v>
      </c>
      <c r="Y167" s="207">
        <v>0.25206756915949496</v>
      </c>
      <c r="Z167" s="83">
        <v>4855</v>
      </c>
      <c r="AA167" s="207">
        <v>0.28322791272498227</v>
      </c>
      <c r="AB167" s="83">
        <v>52639</v>
      </c>
      <c r="AC167" s="207">
        <v>0.28036871225422044</v>
      </c>
    </row>
    <row r="168" spans="2:29" ht="12" customHeight="1">
      <c r="B168" s="407"/>
      <c r="C168" s="124"/>
      <c r="D168" s="247" t="s">
        <v>529</v>
      </c>
      <c r="E168" s="181">
        <v>10</v>
      </c>
      <c r="F168" s="205">
        <v>0.06596285841632592</v>
      </c>
      <c r="G168" s="253">
        <v>299</v>
      </c>
      <c r="H168" s="207">
        <v>0.11552419554127764</v>
      </c>
      <c r="I168" s="83">
        <v>3242</v>
      </c>
      <c r="J168" s="207">
        <v>0.20040288151821847</v>
      </c>
      <c r="K168" s="83">
        <v>32226</v>
      </c>
      <c r="L168" s="207">
        <v>0.19841065055757554</v>
      </c>
      <c r="M168" s="82"/>
      <c r="N168" s="181">
        <v>26</v>
      </c>
      <c r="O168" s="205">
        <v>0.09493080221823494</v>
      </c>
      <c r="P168" s="253">
        <v>474</v>
      </c>
      <c r="Q168" s="207">
        <v>0.12904815900605024</v>
      </c>
      <c r="R168" s="83">
        <v>3089</v>
      </c>
      <c r="S168" s="207">
        <v>0.17803767846964383</v>
      </c>
      <c r="T168" s="83">
        <v>33977</v>
      </c>
      <c r="U168" s="207">
        <v>0.1759746322018196</v>
      </c>
      <c r="V168" s="183">
        <f t="shared" si="2"/>
        <v>36</v>
      </c>
      <c r="W168" s="205">
        <f>V168/V170</f>
        <v>0.0855106888361045</v>
      </c>
      <c r="X168" s="253">
        <v>474</v>
      </c>
      <c r="Y168" s="207">
        <v>0.12904815900605024</v>
      </c>
      <c r="Z168" s="83">
        <v>3089</v>
      </c>
      <c r="AA168" s="207">
        <v>0.17803767846964383</v>
      </c>
      <c r="AB168" s="83">
        <v>33977</v>
      </c>
      <c r="AC168" s="207">
        <v>0.1759746322018196</v>
      </c>
    </row>
    <row r="169" spans="2:29" ht="12" customHeight="1">
      <c r="B169" s="407"/>
      <c r="C169" s="124"/>
      <c r="D169" s="125" t="s">
        <v>127</v>
      </c>
      <c r="E169" s="181">
        <v>6</v>
      </c>
      <c r="F169" s="205">
        <v>0.05762273354262541</v>
      </c>
      <c r="G169" s="253">
        <v>137</v>
      </c>
      <c r="H169" s="207">
        <v>0.056014613753542684</v>
      </c>
      <c r="I169" s="83">
        <v>1698</v>
      </c>
      <c r="J169" s="207">
        <v>0.10684724698070612</v>
      </c>
      <c r="K169" s="83">
        <v>17613</v>
      </c>
      <c r="L169" s="207">
        <v>0.10817867915156822</v>
      </c>
      <c r="M169" s="82"/>
      <c r="N169" s="181">
        <v>29</v>
      </c>
      <c r="O169" s="205">
        <v>0.10064447618001392</v>
      </c>
      <c r="P169" s="253">
        <v>373</v>
      </c>
      <c r="Q169" s="207">
        <v>0.0999396130451511</v>
      </c>
      <c r="R169" s="83">
        <v>2503</v>
      </c>
      <c r="S169" s="207">
        <v>0.1416185661900333</v>
      </c>
      <c r="T169" s="83">
        <v>28161</v>
      </c>
      <c r="U169" s="207">
        <v>0.14502747342090783</v>
      </c>
      <c r="V169" s="183">
        <f t="shared" si="2"/>
        <v>35</v>
      </c>
      <c r="W169" s="205">
        <f>V169/V170</f>
        <v>0.0831353919239905</v>
      </c>
      <c r="X169" s="253">
        <v>373</v>
      </c>
      <c r="Y169" s="207">
        <v>0.0999396130451511</v>
      </c>
      <c r="Z169" s="83">
        <v>2503</v>
      </c>
      <c r="AA169" s="207">
        <v>0.1416185661900333</v>
      </c>
      <c r="AB169" s="83">
        <v>28161</v>
      </c>
      <c r="AC169" s="207">
        <v>0.14502747342090783</v>
      </c>
    </row>
    <row r="170" spans="2:29" ht="12" customHeight="1">
      <c r="B170" s="407"/>
      <c r="C170" s="126"/>
      <c r="D170" s="127" t="s">
        <v>392</v>
      </c>
      <c r="E170" s="182">
        <v>145</v>
      </c>
      <c r="F170" s="206">
        <v>1</v>
      </c>
      <c r="G170" s="254">
        <v>2666</v>
      </c>
      <c r="H170" s="208">
        <v>1</v>
      </c>
      <c r="I170" s="84">
        <v>15008</v>
      </c>
      <c r="J170" s="208">
        <v>1</v>
      </c>
      <c r="K170" s="84">
        <v>153020</v>
      </c>
      <c r="L170" s="208">
        <v>1</v>
      </c>
      <c r="M170" s="82"/>
      <c r="N170" s="182">
        <v>276</v>
      </c>
      <c r="O170" s="206">
        <v>1</v>
      </c>
      <c r="P170" s="254">
        <v>3604</v>
      </c>
      <c r="Q170" s="208">
        <v>1</v>
      </c>
      <c r="R170" s="84">
        <v>17073</v>
      </c>
      <c r="S170" s="208">
        <v>1</v>
      </c>
      <c r="T170" s="84">
        <v>186270</v>
      </c>
      <c r="U170" s="208">
        <v>1</v>
      </c>
      <c r="V170" s="183">
        <f t="shared" si="2"/>
        <v>421</v>
      </c>
      <c r="W170" s="205">
        <f>V170/V170</f>
        <v>1</v>
      </c>
      <c r="X170" s="254">
        <v>3604</v>
      </c>
      <c r="Y170" s="208">
        <v>1</v>
      </c>
      <c r="Z170" s="84">
        <v>17073</v>
      </c>
      <c r="AA170" s="208">
        <v>1</v>
      </c>
      <c r="AB170" s="84">
        <v>186270</v>
      </c>
      <c r="AC170" s="208">
        <v>1</v>
      </c>
    </row>
    <row r="171" spans="1:29" ht="12" customHeight="1">
      <c r="A171" s="70" t="s">
        <v>124</v>
      </c>
      <c r="B171" s="407" t="s">
        <v>83</v>
      </c>
      <c r="C171" s="124" t="s">
        <v>466</v>
      </c>
      <c r="D171" s="125" t="s">
        <v>126</v>
      </c>
      <c r="E171" s="181">
        <v>23</v>
      </c>
      <c r="F171" s="205">
        <v>0.1706296053220914</v>
      </c>
      <c r="G171" s="253">
        <v>325</v>
      </c>
      <c r="H171" s="207">
        <v>0.1264960225275609</v>
      </c>
      <c r="I171" s="83">
        <v>1725</v>
      </c>
      <c r="J171" s="207">
        <v>0.11655010556488157</v>
      </c>
      <c r="K171" s="83">
        <v>17601</v>
      </c>
      <c r="L171" s="207">
        <v>0.11571792358296847</v>
      </c>
      <c r="M171" s="82"/>
      <c r="N171" s="181">
        <v>61</v>
      </c>
      <c r="O171" s="205">
        <v>0.22092889790731526</v>
      </c>
      <c r="P171" s="253">
        <v>601</v>
      </c>
      <c r="Q171" s="207">
        <v>0.16552927795961891</v>
      </c>
      <c r="R171" s="83">
        <v>3030</v>
      </c>
      <c r="S171" s="207">
        <v>0.1729117695554383</v>
      </c>
      <c r="T171" s="83">
        <v>33309</v>
      </c>
      <c r="U171" s="207">
        <v>0.1743615484908033</v>
      </c>
      <c r="V171" s="183">
        <f t="shared" si="2"/>
        <v>84</v>
      </c>
      <c r="W171" s="205">
        <f>V171/V176</f>
        <v>0.20047732696897375</v>
      </c>
      <c r="X171" s="253">
        <v>601</v>
      </c>
      <c r="Y171" s="207">
        <v>0.16552927795961891</v>
      </c>
      <c r="Z171" s="83">
        <v>3030</v>
      </c>
      <c r="AA171" s="207">
        <v>0.1729117695554383</v>
      </c>
      <c r="AB171" s="83">
        <v>33309</v>
      </c>
      <c r="AC171" s="207">
        <v>0.1743615484908033</v>
      </c>
    </row>
    <row r="172" spans="2:29" ht="12" customHeight="1">
      <c r="B172" s="407"/>
      <c r="C172" s="124"/>
      <c r="D172" s="128" t="s">
        <v>128</v>
      </c>
      <c r="E172" s="181">
        <v>53</v>
      </c>
      <c r="F172" s="205">
        <v>0.3786408600654474</v>
      </c>
      <c r="G172" s="253">
        <v>905</v>
      </c>
      <c r="H172" s="207">
        <v>0.3478920318378358</v>
      </c>
      <c r="I172" s="83">
        <v>5240</v>
      </c>
      <c r="J172" s="207">
        <v>0.35416354493222163</v>
      </c>
      <c r="K172" s="83">
        <v>52447</v>
      </c>
      <c r="L172" s="207">
        <v>0.3465159388151841</v>
      </c>
      <c r="M172" s="82"/>
      <c r="N172" s="181">
        <v>94</v>
      </c>
      <c r="O172" s="205">
        <v>0.34358795015269883</v>
      </c>
      <c r="P172" s="253">
        <v>1098</v>
      </c>
      <c r="Q172" s="207">
        <v>0.3099056084036939</v>
      </c>
      <c r="R172" s="83">
        <v>5371</v>
      </c>
      <c r="S172" s="207">
        <v>0.3186760850062734</v>
      </c>
      <c r="T172" s="83">
        <v>58319</v>
      </c>
      <c r="U172" s="207">
        <v>0.31810533485779396</v>
      </c>
      <c r="V172" s="183">
        <f t="shared" si="2"/>
        <v>147</v>
      </c>
      <c r="W172" s="205">
        <f>V172/V176</f>
        <v>0.35083532219570407</v>
      </c>
      <c r="X172" s="253">
        <v>1098</v>
      </c>
      <c r="Y172" s="207">
        <v>0.3099056084036939</v>
      </c>
      <c r="Z172" s="83">
        <v>5371</v>
      </c>
      <c r="AA172" s="207">
        <v>0.3186760850062734</v>
      </c>
      <c r="AB172" s="83">
        <v>58319</v>
      </c>
      <c r="AC172" s="207">
        <v>0.31810533485779396</v>
      </c>
    </row>
    <row r="173" spans="2:29" ht="12" customHeight="1">
      <c r="B173" s="407"/>
      <c r="C173" s="124"/>
      <c r="D173" s="129" t="s">
        <v>129</v>
      </c>
      <c r="E173" s="181">
        <v>41</v>
      </c>
      <c r="F173" s="205">
        <v>0.2551355078697121</v>
      </c>
      <c r="G173" s="253">
        <v>851</v>
      </c>
      <c r="H173" s="207">
        <v>0.31288216319046325</v>
      </c>
      <c r="I173" s="83">
        <v>4956</v>
      </c>
      <c r="J173" s="207">
        <v>0.32410658676682397</v>
      </c>
      <c r="K173" s="83">
        <v>49958</v>
      </c>
      <c r="L173" s="207">
        <v>0.3253724057794981</v>
      </c>
      <c r="M173" s="82"/>
      <c r="N173" s="181">
        <v>76</v>
      </c>
      <c r="O173" s="205">
        <v>0.2731983643854151</v>
      </c>
      <c r="P173" s="253">
        <v>1026</v>
      </c>
      <c r="Q173" s="207">
        <v>0.2829802725010319</v>
      </c>
      <c r="R173" s="83">
        <v>5003</v>
      </c>
      <c r="S173" s="207">
        <v>0.2958943868920134</v>
      </c>
      <c r="T173" s="83">
        <v>53630</v>
      </c>
      <c r="U173" s="207">
        <v>0.28924691033664895</v>
      </c>
      <c r="V173" s="183">
        <f t="shared" si="2"/>
        <v>117</v>
      </c>
      <c r="W173" s="205">
        <f>V173/V176</f>
        <v>0.27923627684964203</v>
      </c>
      <c r="X173" s="253">
        <v>1026</v>
      </c>
      <c r="Y173" s="207">
        <v>0.2829802725010319</v>
      </c>
      <c r="Z173" s="83">
        <v>5003</v>
      </c>
      <c r="AA173" s="207">
        <v>0.2958943868920134</v>
      </c>
      <c r="AB173" s="83">
        <v>53630</v>
      </c>
      <c r="AC173" s="207">
        <v>0.28924691033664895</v>
      </c>
    </row>
    <row r="174" spans="2:29" ht="12" customHeight="1">
      <c r="B174" s="407"/>
      <c r="C174" s="124"/>
      <c r="D174" s="128" t="s">
        <v>130</v>
      </c>
      <c r="E174" s="181">
        <v>11</v>
      </c>
      <c r="F174" s="205">
        <v>0.08564575603598787</v>
      </c>
      <c r="G174" s="253">
        <v>272</v>
      </c>
      <c r="H174" s="207">
        <v>0.10150142358480845</v>
      </c>
      <c r="I174" s="83">
        <v>1605</v>
      </c>
      <c r="J174" s="207">
        <v>0.10528761993105253</v>
      </c>
      <c r="K174" s="83">
        <v>16699</v>
      </c>
      <c r="L174" s="207">
        <v>0.10619630074936888</v>
      </c>
      <c r="M174" s="82"/>
      <c r="N174" s="181">
        <v>14</v>
      </c>
      <c r="O174" s="205">
        <v>0.050035868740904724</v>
      </c>
      <c r="P174" s="253">
        <v>359</v>
      </c>
      <c r="Q174" s="207">
        <v>0.10119926224607262</v>
      </c>
      <c r="R174" s="83">
        <v>1710</v>
      </c>
      <c r="S174" s="207">
        <v>0.09995762255119614</v>
      </c>
      <c r="T174" s="83">
        <v>18482</v>
      </c>
      <c r="U174" s="207">
        <v>0.09891634365709662</v>
      </c>
      <c r="V174" s="183">
        <f t="shared" si="2"/>
        <v>25</v>
      </c>
      <c r="W174" s="205">
        <f>V174/V176</f>
        <v>0.059665871121718374</v>
      </c>
      <c r="X174" s="253">
        <v>359</v>
      </c>
      <c r="Y174" s="207">
        <v>0.10119926224607262</v>
      </c>
      <c r="Z174" s="83">
        <v>1710</v>
      </c>
      <c r="AA174" s="207">
        <v>0.09995762255119614</v>
      </c>
      <c r="AB174" s="83">
        <v>18482</v>
      </c>
      <c r="AC174" s="207">
        <v>0.09891634365709662</v>
      </c>
    </row>
    <row r="175" spans="2:29" ht="12" customHeight="1">
      <c r="B175" s="407"/>
      <c r="C175" s="124"/>
      <c r="D175" s="125" t="s">
        <v>131</v>
      </c>
      <c r="E175" s="181">
        <v>17</v>
      </c>
      <c r="F175" s="205">
        <v>0.10994827070676243</v>
      </c>
      <c r="G175" s="253">
        <v>313</v>
      </c>
      <c r="H175" s="207">
        <v>0.11122835885936228</v>
      </c>
      <c r="I175" s="83">
        <v>1481</v>
      </c>
      <c r="J175" s="207">
        <v>0.09989214280498483</v>
      </c>
      <c r="K175" s="83">
        <v>15914</v>
      </c>
      <c r="L175" s="207">
        <v>0.10619743107276242</v>
      </c>
      <c r="M175" s="82"/>
      <c r="N175" s="181">
        <v>29</v>
      </c>
      <c r="O175" s="205">
        <v>0.11224891881366698</v>
      </c>
      <c r="P175" s="253">
        <v>506</v>
      </c>
      <c r="Q175" s="207">
        <v>0.14038557888955633</v>
      </c>
      <c r="R175" s="83">
        <v>1861</v>
      </c>
      <c r="S175" s="207">
        <v>0.11256013599499576</v>
      </c>
      <c r="T175" s="83">
        <v>21648</v>
      </c>
      <c r="U175" s="207">
        <v>0.11936986265756572</v>
      </c>
      <c r="V175" s="183">
        <f t="shared" si="2"/>
        <v>46</v>
      </c>
      <c r="W175" s="205">
        <f>V175/V176</f>
        <v>0.10978520286396182</v>
      </c>
      <c r="X175" s="253">
        <v>506</v>
      </c>
      <c r="Y175" s="207">
        <v>0.14038557888955633</v>
      </c>
      <c r="Z175" s="83">
        <v>1861</v>
      </c>
      <c r="AA175" s="207">
        <v>0.11256013599499576</v>
      </c>
      <c r="AB175" s="83">
        <v>21648</v>
      </c>
      <c r="AC175" s="207">
        <v>0.11936986265756572</v>
      </c>
    </row>
    <row r="176" spans="2:29" ht="12" customHeight="1">
      <c r="B176" s="407"/>
      <c r="C176" s="126"/>
      <c r="D176" s="127" t="s">
        <v>392</v>
      </c>
      <c r="E176" s="182">
        <v>145</v>
      </c>
      <c r="F176" s="206">
        <v>1</v>
      </c>
      <c r="G176" s="254">
        <v>2666</v>
      </c>
      <c r="H176" s="208">
        <v>1</v>
      </c>
      <c r="I176" s="84">
        <v>15007</v>
      </c>
      <c r="J176" s="208">
        <v>1</v>
      </c>
      <c r="K176" s="84">
        <v>152619</v>
      </c>
      <c r="L176" s="208">
        <v>1</v>
      </c>
      <c r="M176" s="82"/>
      <c r="N176" s="182">
        <v>274</v>
      </c>
      <c r="O176" s="206">
        <v>1</v>
      </c>
      <c r="P176" s="254">
        <v>3590</v>
      </c>
      <c r="Q176" s="208">
        <v>1</v>
      </c>
      <c r="R176" s="84">
        <v>16975</v>
      </c>
      <c r="S176" s="208">
        <v>1</v>
      </c>
      <c r="T176" s="84">
        <v>185388</v>
      </c>
      <c r="U176" s="208">
        <v>1</v>
      </c>
      <c r="V176" s="183">
        <f t="shared" si="2"/>
        <v>419</v>
      </c>
      <c r="W176" s="205">
        <f>V176/V176</f>
        <v>1</v>
      </c>
      <c r="X176" s="254">
        <v>3590</v>
      </c>
      <c r="Y176" s="208">
        <v>1</v>
      </c>
      <c r="Z176" s="84">
        <v>16975</v>
      </c>
      <c r="AA176" s="208">
        <v>1</v>
      </c>
      <c r="AB176" s="84">
        <v>185388</v>
      </c>
      <c r="AC176" s="208">
        <v>1</v>
      </c>
    </row>
    <row r="177" spans="1:29" ht="12" customHeight="1">
      <c r="A177" s="70" t="s">
        <v>36</v>
      </c>
      <c r="B177" s="407" t="s">
        <v>84</v>
      </c>
      <c r="C177" s="124" t="s">
        <v>467</v>
      </c>
      <c r="D177" s="125" t="s">
        <v>126</v>
      </c>
      <c r="E177" s="181">
        <v>14</v>
      </c>
      <c r="F177" s="205">
        <v>0.10027336597853048</v>
      </c>
      <c r="G177" s="253">
        <v>297</v>
      </c>
      <c r="H177" s="207">
        <v>0.11793992736250246</v>
      </c>
      <c r="I177" s="83">
        <v>1728</v>
      </c>
      <c r="J177" s="207">
        <v>0.12052112636826394</v>
      </c>
      <c r="K177" s="83">
        <v>19094</v>
      </c>
      <c r="L177" s="207">
        <v>0.12596325171071843</v>
      </c>
      <c r="M177" s="82"/>
      <c r="N177" s="181">
        <v>79</v>
      </c>
      <c r="O177" s="205">
        <v>0.2944019143659435</v>
      </c>
      <c r="P177" s="253">
        <v>788</v>
      </c>
      <c r="Q177" s="207">
        <v>0.21984165648908052</v>
      </c>
      <c r="R177" s="83">
        <v>4205</v>
      </c>
      <c r="S177" s="207">
        <v>0.24390838241513438</v>
      </c>
      <c r="T177" s="83">
        <v>48013</v>
      </c>
      <c r="U177" s="207">
        <v>0.2567151689985641</v>
      </c>
      <c r="V177" s="183">
        <f t="shared" si="2"/>
        <v>93</v>
      </c>
      <c r="W177" s="205">
        <f>V177/V182</f>
        <v>0.22195704057279236</v>
      </c>
      <c r="X177" s="253">
        <v>788</v>
      </c>
      <c r="Y177" s="207">
        <v>0.21984165648908052</v>
      </c>
      <c r="Z177" s="83">
        <v>4205</v>
      </c>
      <c r="AA177" s="207">
        <v>0.24390838241513438</v>
      </c>
      <c r="AB177" s="83">
        <v>48013</v>
      </c>
      <c r="AC177" s="207">
        <v>0.2567151689985641</v>
      </c>
    </row>
    <row r="178" spans="2:29" ht="12" customHeight="1">
      <c r="B178" s="407"/>
      <c r="C178" s="124"/>
      <c r="D178" s="128" t="s">
        <v>128</v>
      </c>
      <c r="E178" s="181">
        <v>56</v>
      </c>
      <c r="F178" s="205">
        <v>0.38396504120739583</v>
      </c>
      <c r="G178" s="253">
        <v>944</v>
      </c>
      <c r="H178" s="207">
        <v>0.3458736101900618</v>
      </c>
      <c r="I178" s="83">
        <v>5202</v>
      </c>
      <c r="J178" s="207">
        <v>0.35504356565668727</v>
      </c>
      <c r="K178" s="83">
        <v>54052</v>
      </c>
      <c r="L178" s="207">
        <v>0.35675094182416445</v>
      </c>
      <c r="M178" s="82"/>
      <c r="N178" s="181">
        <v>91</v>
      </c>
      <c r="O178" s="205">
        <v>0.3207895222283716</v>
      </c>
      <c r="P178" s="253">
        <v>1328</v>
      </c>
      <c r="Q178" s="207">
        <v>0.3733350195515202</v>
      </c>
      <c r="R178" s="83">
        <v>6252</v>
      </c>
      <c r="S178" s="207">
        <v>0.36932949370783014</v>
      </c>
      <c r="T178" s="83">
        <v>66789</v>
      </c>
      <c r="U178" s="207">
        <v>0.3630866772309463</v>
      </c>
      <c r="V178" s="183">
        <f t="shared" si="2"/>
        <v>147</v>
      </c>
      <c r="W178" s="205">
        <f>V178/V182</f>
        <v>0.35083532219570407</v>
      </c>
      <c r="X178" s="253">
        <v>1328</v>
      </c>
      <c r="Y178" s="207">
        <v>0.3733350195515202</v>
      </c>
      <c r="Z178" s="83">
        <v>6252</v>
      </c>
      <c r="AA178" s="207">
        <v>0.36932949370783014</v>
      </c>
      <c r="AB178" s="83">
        <v>66789</v>
      </c>
      <c r="AC178" s="207">
        <v>0.3630866772309463</v>
      </c>
    </row>
    <row r="179" spans="2:29" ht="12" customHeight="1">
      <c r="B179" s="407"/>
      <c r="C179" s="124"/>
      <c r="D179" s="129" t="s">
        <v>129</v>
      </c>
      <c r="E179" s="181">
        <v>37</v>
      </c>
      <c r="F179" s="205">
        <v>0.26985240956427303</v>
      </c>
      <c r="G179" s="253">
        <v>700</v>
      </c>
      <c r="H179" s="207">
        <v>0.2629485022865603</v>
      </c>
      <c r="I179" s="83">
        <v>4191</v>
      </c>
      <c r="J179" s="207">
        <v>0.2703508459737121</v>
      </c>
      <c r="K179" s="83">
        <v>40251</v>
      </c>
      <c r="L179" s="207">
        <v>0.259786561290242</v>
      </c>
      <c r="M179" s="82"/>
      <c r="N179" s="181">
        <v>52</v>
      </c>
      <c r="O179" s="205">
        <v>0.1866693824427638</v>
      </c>
      <c r="P179" s="253">
        <v>728</v>
      </c>
      <c r="Q179" s="207">
        <v>0.20426070338034638</v>
      </c>
      <c r="R179" s="83">
        <v>3589</v>
      </c>
      <c r="S179" s="207">
        <v>0.21214588009108912</v>
      </c>
      <c r="T179" s="83">
        <v>38243</v>
      </c>
      <c r="U179" s="207">
        <v>0.2044004295319674</v>
      </c>
      <c r="V179" s="183">
        <f t="shared" si="2"/>
        <v>89</v>
      </c>
      <c r="W179" s="205">
        <f>V179/V182</f>
        <v>0.21241050119331742</v>
      </c>
      <c r="X179" s="253">
        <v>728</v>
      </c>
      <c r="Y179" s="207">
        <v>0.20426070338034638</v>
      </c>
      <c r="Z179" s="83">
        <v>3589</v>
      </c>
      <c r="AA179" s="207">
        <v>0.21214588009108912</v>
      </c>
      <c r="AB179" s="83">
        <v>38243</v>
      </c>
      <c r="AC179" s="207">
        <v>0.2044004295319674</v>
      </c>
    </row>
    <row r="180" spans="2:29" ht="12" customHeight="1">
      <c r="B180" s="407"/>
      <c r="C180" s="124"/>
      <c r="D180" s="128" t="s">
        <v>130</v>
      </c>
      <c r="E180" s="181">
        <v>18</v>
      </c>
      <c r="F180" s="205">
        <v>0.1236124230333276</v>
      </c>
      <c r="G180" s="253">
        <v>289</v>
      </c>
      <c r="H180" s="207">
        <v>0.10545333134213171</v>
      </c>
      <c r="I180" s="83">
        <v>1851</v>
      </c>
      <c r="J180" s="207">
        <v>0.11787877729728378</v>
      </c>
      <c r="K180" s="83">
        <v>17879</v>
      </c>
      <c r="L180" s="207">
        <v>0.11425663247797997</v>
      </c>
      <c r="M180" s="82"/>
      <c r="N180" s="181">
        <v>28</v>
      </c>
      <c r="O180" s="205">
        <v>0.10759546209186494</v>
      </c>
      <c r="P180" s="253">
        <v>321</v>
      </c>
      <c r="Q180" s="207">
        <v>0.08676157989092177</v>
      </c>
      <c r="R180" s="83">
        <v>1388</v>
      </c>
      <c r="S180" s="207">
        <v>0.08118258333761115</v>
      </c>
      <c r="T180" s="83">
        <v>14525</v>
      </c>
      <c r="U180" s="207">
        <v>0.07788667434059691</v>
      </c>
      <c r="V180" s="183">
        <f t="shared" si="2"/>
        <v>46</v>
      </c>
      <c r="W180" s="205">
        <f>V180/V182</f>
        <v>0.10978520286396182</v>
      </c>
      <c r="X180" s="253">
        <v>321</v>
      </c>
      <c r="Y180" s="207">
        <v>0.08676157989092177</v>
      </c>
      <c r="Z180" s="83">
        <v>1388</v>
      </c>
      <c r="AA180" s="207">
        <v>0.08118258333761115</v>
      </c>
      <c r="AB180" s="83">
        <v>14525</v>
      </c>
      <c r="AC180" s="207">
        <v>0.07788667434059691</v>
      </c>
    </row>
    <row r="181" spans="2:29" ht="12" customHeight="1">
      <c r="B181" s="407"/>
      <c r="C181" s="124"/>
      <c r="D181" s="125" t="s">
        <v>131</v>
      </c>
      <c r="E181" s="181">
        <v>20</v>
      </c>
      <c r="F181" s="205">
        <v>0.12229676021647412</v>
      </c>
      <c r="G181" s="253">
        <v>447</v>
      </c>
      <c r="H181" s="207">
        <v>0.16778462881877285</v>
      </c>
      <c r="I181" s="83">
        <v>2047</v>
      </c>
      <c r="J181" s="207">
        <v>0.1362056847040116</v>
      </c>
      <c r="K181" s="83">
        <v>21312</v>
      </c>
      <c r="L181" s="207">
        <v>0.1432426126966833</v>
      </c>
      <c r="M181" s="82"/>
      <c r="N181" s="181">
        <v>24</v>
      </c>
      <c r="O181" s="205">
        <v>0.09054371887105699</v>
      </c>
      <c r="P181" s="253">
        <v>415</v>
      </c>
      <c r="Q181" s="207">
        <v>0.11580104068810426</v>
      </c>
      <c r="R181" s="83">
        <v>1541</v>
      </c>
      <c r="S181" s="207">
        <v>0.09343366044824551</v>
      </c>
      <c r="T181" s="83">
        <v>17646</v>
      </c>
      <c r="U181" s="207">
        <v>0.09791104989785165</v>
      </c>
      <c r="V181" s="183">
        <f t="shared" si="2"/>
        <v>44</v>
      </c>
      <c r="W181" s="205">
        <f>V181/V182</f>
        <v>0.10501193317422435</v>
      </c>
      <c r="X181" s="253">
        <v>415</v>
      </c>
      <c r="Y181" s="207">
        <v>0.11580104068810426</v>
      </c>
      <c r="Z181" s="83">
        <v>1541</v>
      </c>
      <c r="AA181" s="207">
        <v>0.09343366044824551</v>
      </c>
      <c r="AB181" s="83">
        <v>17646</v>
      </c>
      <c r="AC181" s="207">
        <v>0.09791104989785165</v>
      </c>
    </row>
    <row r="182" spans="2:29" ht="12" customHeight="1">
      <c r="B182" s="407"/>
      <c r="C182" s="126"/>
      <c r="D182" s="127" t="s">
        <v>392</v>
      </c>
      <c r="E182" s="182">
        <v>145</v>
      </c>
      <c r="F182" s="206">
        <v>1</v>
      </c>
      <c r="G182" s="254">
        <v>2677</v>
      </c>
      <c r="H182" s="208">
        <v>1</v>
      </c>
      <c r="I182" s="84">
        <v>15019</v>
      </c>
      <c r="J182" s="208">
        <v>1</v>
      </c>
      <c r="K182" s="84">
        <v>152588</v>
      </c>
      <c r="L182" s="208">
        <v>1</v>
      </c>
      <c r="M182" s="82"/>
      <c r="N182" s="182">
        <v>274</v>
      </c>
      <c r="O182" s="206">
        <v>1</v>
      </c>
      <c r="P182" s="254">
        <v>3580</v>
      </c>
      <c r="Q182" s="208">
        <v>1</v>
      </c>
      <c r="R182" s="84">
        <v>16975</v>
      </c>
      <c r="S182" s="208">
        <v>1</v>
      </c>
      <c r="T182" s="84">
        <v>185216</v>
      </c>
      <c r="U182" s="208">
        <v>1</v>
      </c>
      <c r="V182" s="183">
        <f t="shared" si="2"/>
        <v>419</v>
      </c>
      <c r="W182" s="205">
        <f>V182/V182</f>
        <v>1</v>
      </c>
      <c r="X182" s="254">
        <v>3580</v>
      </c>
      <c r="Y182" s="208">
        <v>1</v>
      </c>
      <c r="Z182" s="84">
        <v>16975</v>
      </c>
      <c r="AA182" s="208">
        <v>1</v>
      </c>
      <c r="AB182" s="84">
        <v>185216</v>
      </c>
      <c r="AC182" s="208">
        <v>1</v>
      </c>
    </row>
    <row r="183" spans="1:29" ht="12" customHeight="1">
      <c r="A183" s="81" t="s">
        <v>311</v>
      </c>
      <c r="B183" s="407" t="s">
        <v>622</v>
      </c>
      <c r="C183" s="124" t="s">
        <v>301</v>
      </c>
      <c r="D183" s="125" t="s">
        <v>417</v>
      </c>
      <c r="E183" s="183">
        <v>1</v>
      </c>
      <c r="F183" s="209">
        <v>0.011656112990210432</v>
      </c>
      <c r="G183" s="252">
        <v>18</v>
      </c>
      <c r="H183" s="218">
        <v>0.007022141110462429</v>
      </c>
      <c r="I183" s="140">
        <v>72</v>
      </c>
      <c r="J183" s="218">
        <v>0.005505726273900014</v>
      </c>
      <c r="K183" s="140">
        <v>877</v>
      </c>
      <c r="L183" s="218">
        <v>0.006764087411798331</v>
      </c>
      <c r="M183" s="82"/>
      <c r="N183" s="183">
        <v>4</v>
      </c>
      <c r="O183" s="209">
        <v>0.014940129627595299</v>
      </c>
      <c r="P183" s="252">
        <v>28</v>
      </c>
      <c r="Q183" s="218">
        <v>0.008912808309569876</v>
      </c>
      <c r="R183" s="140">
        <v>153</v>
      </c>
      <c r="S183" s="218">
        <v>0.009438246834723569</v>
      </c>
      <c r="T183" s="140">
        <v>1797</v>
      </c>
      <c r="U183" s="218">
        <v>0.010430091059754183</v>
      </c>
      <c r="V183" s="183">
        <f t="shared" si="2"/>
        <v>5</v>
      </c>
      <c r="W183" s="205">
        <f>V183/V190</f>
        <v>0.011876484560570071</v>
      </c>
      <c r="X183" s="252">
        <v>28</v>
      </c>
      <c r="Y183" s="218">
        <v>0.008912808309569876</v>
      </c>
      <c r="Z183" s="140">
        <v>153</v>
      </c>
      <c r="AA183" s="218">
        <v>0.009438246834723569</v>
      </c>
      <c r="AB183" s="140">
        <v>1797</v>
      </c>
      <c r="AC183" s="218">
        <v>0.010430091059754183</v>
      </c>
    </row>
    <row r="184" spans="2:29" ht="12" customHeight="1">
      <c r="B184" s="407"/>
      <c r="C184" s="124"/>
      <c r="D184" s="125">
        <v>2</v>
      </c>
      <c r="E184" s="181">
        <v>1</v>
      </c>
      <c r="F184" s="205">
        <v>0.011656112990210432</v>
      </c>
      <c r="G184" s="253">
        <v>29</v>
      </c>
      <c r="H184" s="207">
        <v>0.014656415035586063</v>
      </c>
      <c r="I184" s="83">
        <v>176</v>
      </c>
      <c r="J184" s="207">
        <v>0.014998959669798076</v>
      </c>
      <c r="K184" s="83">
        <v>1586</v>
      </c>
      <c r="L184" s="207">
        <v>0.012190864014269989</v>
      </c>
      <c r="M184" s="82"/>
      <c r="N184" s="181">
        <v>1</v>
      </c>
      <c r="O184" s="205">
        <v>0.0041703793214284265</v>
      </c>
      <c r="P184" s="253">
        <v>43</v>
      </c>
      <c r="Q184" s="207">
        <v>0.01414575272517641</v>
      </c>
      <c r="R184" s="83">
        <v>228</v>
      </c>
      <c r="S184" s="207">
        <v>0.014202737206048482</v>
      </c>
      <c r="T184" s="83">
        <v>2772</v>
      </c>
      <c r="U184" s="207">
        <v>0.015898143462071787</v>
      </c>
      <c r="V184" s="183">
        <f t="shared" si="2"/>
        <v>2</v>
      </c>
      <c r="W184" s="205">
        <f>V184/V190</f>
        <v>0.004750593824228029</v>
      </c>
      <c r="X184" s="253">
        <v>43</v>
      </c>
      <c r="Y184" s="207">
        <v>0.01414575272517641</v>
      </c>
      <c r="Z184" s="83">
        <v>228</v>
      </c>
      <c r="AA184" s="207">
        <v>0.014202737206048482</v>
      </c>
      <c r="AB184" s="83">
        <v>2772</v>
      </c>
      <c r="AC184" s="207">
        <v>0.015898143462071787</v>
      </c>
    </row>
    <row r="185" spans="2:29" ht="12" customHeight="1">
      <c r="B185" s="407"/>
      <c r="C185" s="124"/>
      <c r="D185" s="125">
        <v>3</v>
      </c>
      <c r="E185" s="181">
        <v>8</v>
      </c>
      <c r="F185" s="205">
        <v>0.05496457683454223</v>
      </c>
      <c r="G185" s="253">
        <v>106</v>
      </c>
      <c r="H185" s="207">
        <v>0.042747313883291775</v>
      </c>
      <c r="I185" s="83">
        <v>465</v>
      </c>
      <c r="J185" s="207">
        <v>0.035085418902365266</v>
      </c>
      <c r="K185" s="83">
        <v>4761</v>
      </c>
      <c r="L185" s="207">
        <v>0.034320464054593124</v>
      </c>
      <c r="M185" s="82"/>
      <c r="N185" s="181">
        <v>16</v>
      </c>
      <c r="O185" s="205">
        <v>0.0555962421830817</v>
      </c>
      <c r="P185" s="253">
        <v>111</v>
      </c>
      <c r="Q185" s="207">
        <v>0.032731739127905564</v>
      </c>
      <c r="R185" s="83">
        <v>547</v>
      </c>
      <c r="S185" s="207">
        <v>0.03256415820788624</v>
      </c>
      <c r="T185" s="83">
        <v>6378</v>
      </c>
      <c r="U185" s="207">
        <v>0.036322958493486684</v>
      </c>
      <c r="V185" s="183">
        <f t="shared" si="2"/>
        <v>24</v>
      </c>
      <c r="W185" s="205">
        <f>V185/V190</f>
        <v>0.057007125890736345</v>
      </c>
      <c r="X185" s="253">
        <v>111</v>
      </c>
      <c r="Y185" s="207">
        <v>0.032731739127905564</v>
      </c>
      <c r="Z185" s="83">
        <v>547</v>
      </c>
      <c r="AA185" s="207">
        <v>0.03256415820788624</v>
      </c>
      <c r="AB185" s="83">
        <v>6378</v>
      </c>
      <c r="AC185" s="207">
        <v>0.036322958493486684</v>
      </c>
    </row>
    <row r="186" spans="2:29" ht="12" customHeight="1">
      <c r="B186" s="407"/>
      <c r="C186" s="124"/>
      <c r="D186" s="125">
        <v>4</v>
      </c>
      <c r="E186" s="181">
        <v>21</v>
      </c>
      <c r="F186" s="205">
        <v>0.14626681760532173</v>
      </c>
      <c r="G186" s="253">
        <v>323</v>
      </c>
      <c r="H186" s="207">
        <v>0.1304818118099447</v>
      </c>
      <c r="I186" s="83">
        <v>1744</v>
      </c>
      <c r="J186" s="207">
        <v>0.1256633908795468</v>
      </c>
      <c r="K186" s="83">
        <v>16828</v>
      </c>
      <c r="L186" s="207">
        <v>0.11583388827245815</v>
      </c>
      <c r="M186" s="82"/>
      <c r="N186" s="181">
        <v>43</v>
      </c>
      <c r="O186" s="205">
        <v>0.1604024517761748</v>
      </c>
      <c r="P186" s="253">
        <v>339</v>
      </c>
      <c r="Q186" s="207">
        <v>0.098320606176573</v>
      </c>
      <c r="R186" s="83">
        <v>1676</v>
      </c>
      <c r="S186" s="207">
        <v>0.1002358739237407</v>
      </c>
      <c r="T186" s="83">
        <v>19075</v>
      </c>
      <c r="U186" s="207">
        <v>0.10406482824374855</v>
      </c>
      <c r="V186" s="183">
        <f t="shared" si="2"/>
        <v>64</v>
      </c>
      <c r="W186" s="205">
        <f>V186/V190</f>
        <v>0.15201900237529692</v>
      </c>
      <c r="X186" s="253">
        <v>339</v>
      </c>
      <c r="Y186" s="207">
        <v>0.098320606176573</v>
      </c>
      <c r="Z186" s="83">
        <v>1676</v>
      </c>
      <c r="AA186" s="207">
        <v>0.1002358739237407</v>
      </c>
      <c r="AB186" s="83">
        <v>19075</v>
      </c>
      <c r="AC186" s="207">
        <v>0.10406482824374855</v>
      </c>
    </row>
    <row r="187" spans="2:29" ht="12" customHeight="1">
      <c r="B187" s="407"/>
      <c r="C187" s="124"/>
      <c r="D187" s="125">
        <v>5</v>
      </c>
      <c r="E187" s="181">
        <v>42</v>
      </c>
      <c r="F187" s="205">
        <v>0.30484757960928055</v>
      </c>
      <c r="G187" s="253">
        <v>801</v>
      </c>
      <c r="H187" s="207">
        <v>0.289826204843894</v>
      </c>
      <c r="I187" s="83">
        <v>4494</v>
      </c>
      <c r="J187" s="207">
        <v>0.2919068757357147</v>
      </c>
      <c r="K187" s="83">
        <v>45098</v>
      </c>
      <c r="L187" s="207">
        <v>0.2949612092114828</v>
      </c>
      <c r="M187" s="82"/>
      <c r="N187" s="181">
        <v>68</v>
      </c>
      <c r="O187" s="205">
        <v>0.24414366855045772</v>
      </c>
      <c r="P187" s="253">
        <v>909</v>
      </c>
      <c r="Q187" s="207">
        <v>0.2557754214028208</v>
      </c>
      <c r="R187" s="83">
        <v>4650</v>
      </c>
      <c r="S187" s="207">
        <v>0.2725685891070093</v>
      </c>
      <c r="T187" s="83">
        <v>50997</v>
      </c>
      <c r="U187" s="207">
        <v>0.27440641362714274</v>
      </c>
      <c r="V187" s="183">
        <f t="shared" si="2"/>
        <v>110</v>
      </c>
      <c r="W187" s="205">
        <f>V187/V190</f>
        <v>0.26128266033254155</v>
      </c>
      <c r="X187" s="253">
        <v>909</v>
      </c>
      <c r="Y187" s="207">
        <v>0.2557754214028208</v>
      </c>
      <c r="Z187" s="83">
        <v>4650</v>
      </c>
      <c r="AA187" s="207">
        <v>0.2725685891070093</v>
      </c>
      <c r="AB187" s="83">
        <v>50997</v>
      </c>
      <c r="AC187" s="207">
        <v>0.27440641362714274</v>
      </c>
    </row>
    <row r="188" spans="2:29" ht="12" customHeight="1">
      <c r="B188" s="407"/>
      <c r="C188" s="124"/>
      <c r="D188" s="125">
        <v>6</v>
      </c>
      <c r="E188" s="181">
        <v>47</v>
      </c>
      <c r="F188" s="205">
        <v>0.3186868452738729</v>
      </c>
      <c r="G188" s="253">
        <v>791</v>
      </c>
      <c r="H188" s="207">
        <v>0.2903557538620385</v>
      </c>
      <c r="I188" s="83">
        <v>5337</v>
      </c>
      <c r="J188" s="207">
        <v>0.3357857141820618</v>
      </c>
      <c r="K188" s="83">
        <v>54572</v>
      </c>
      <c r="L188" s="207">
        <v>0.3427950619308033</v>
      </c>
      <c r="M188" s="82"/>
      <c r="N188" s="181">
        <v>86</v>
      </c>
      <c r="O188" s="205">
        <v>0.31049211493158585</v>
      </c>
      <c r="P188" s="253">
        <v>1174</v>
      </c>
      <c r="Q188" s="207">
        <v>0.3214924019807479</v>
      </c>
      <c r="R188" s="83">
        <v>5785</v>
      </c>
      <c r="S188" s="207">
        <v>0.33253160261045694</v>
      </c>
      <c r="T188" s="83">
        <v>64271</v>
      </c>
      <c r="U188" s="207">
        <v>0.33854483131130486</v>
      </c>
      <c r="V188" s="183">
        <f t="shared" si="2"/>
        <v>133</v>
      </c>
      <c r="W188" s="205">
        <f>V188/V190</f>
        <v>0.3159144893111639</v>
      </c>
      <c r="X188" s="253">
        <v>1174</v>
      </c>
      <c r="Y188" s="207">
        <v>0.3214924019807479</v>
      </c>
      <c r="Z188" s="83">
        <v>5785</v>
      </c>
      <c r="AA188" s="207">
        <v>0.33253160261045694</v>
      </c>
      <c r="AB188" s="83">
        <v>64271</v>
      </c>
      <c r="AC188" s="207">
        <v>0.33854483131130486</v>
      </c>
    </row>
    <row r="189" spans="2:29" ht="12" customHeight="1">
      <c r="B189" s="407"/>
      <c r="C189" s="124"/>
      <c r="D189" s="125" t="s">
        <v>418</v>
      </c>
      <c r="E189" s="181">
        <v>25</v>
      </c>
      <c r="F189" s="205">
        <v>0.1519219546965628</v>
      </c>
      <c r="G189" s="253">
        <v>610</v>
      </c>
      <c r="H189" s="207">
        <v>0.22491035945481103</v>
      </c>
      <c r="I189" s="83">
        <v>2777</v>
      </c>
      <c r="J189" s="207">
        <v>0.19105391435657385</v>
      </c>
      <c r="K189" s="83">
        <v>29445</v>
      </c>
      <c r="L189" s="207">
        <v>0.19313442510436932</v>
      </c>
      <c r="M189" s="82"/>
      <c r="N189" s="181">
        <v>58</v>
      </c>
      <c r="O189" s="205">
        <v>0.21025501360967702</v>
      </c>
      <c r="P189" s="253">
        <v>991</v>
      </c>
      <c r="Q189" s="207">
        <v>0.268621270277177</v>
      </c>
      <c r="R189" s="83">
        <v>4017</v>
      </c>
      <c r="S189" s="207">
        <v>0.23845879211005272</v>
      </c>
      <c r="T189" s="83">
        <v>40927</v>
      </c>
      <c r="U189" s="207">
        <v>0.22033273380233834</v>
      </c>
      <c r="V189" s="183">
        <f t="shared" si="2"/>
        <v>83</v>
      </c>
      <c r="W189" s="205">
        <f>V189/V190</f>
        <v>0.19714964370546317</v>
      </c>
      <c r="X189" s="253">
        <v>991</v>
      </c>
      <c r="Y189" s="207">
        <v>0.268621270277177</v>
      </c>
      <c r="Z189" s="83">
        <v>4017</v>
      </c>
      <c r="AA189" s="207">
        <v>0.23845879211005272</v>
      </c>
      <c r="AB189" s="83">
        <v>40927</v>
      </c>
      <c r="AC189" s="207">
        <v>0.22033273380233834</v>
      </c>
    </row>
    <row r="190" spans="2:29" ht="12" customHeight="1">
      <c r="B190" s="407"/>
      <c r="C190" s="126"/>
      <c r="D190" s="127" t="s">
        <v>392</v>
      </c>
      <c r="E190" s="182">
        <v>145</v>
      </c>
      <c r="F190" s="206">
        <v>1</v>
      </c>
      <c r="G190" s="254">
        <v>2678</v>
      </c>
      <c r="H190" s="208">
        <v>1</v>
      </c>
      <c r="I190" s="84">
        <v>15065</v>
      </c>
      <c r="J190" s="208">
        <v>1</v>
      </c>
      <c r="K190" s="84">
        <v>153167</v>
      </c>
      <c r="L190" s="208">
        <v>1</v>
      </c>
      <c r="M190" s="82"/>
      <c r="N190" s="182">
        <v>276</v>
      </c>
      <c r="O190" s="206">
        <v>1</v>
      </c>
      <c r="P190" s="254">
        <v>3595</v>
      </c>
      <c r="Q190" s="208">
        <v>1</v>
      </c>
      <c r="R190" s="84">
        <v>17056</v>
      </c>
      <c r="S190" s="208">
        <v>1</v>
      </c>
      <c r="T190" s="84">
        <v>186217</v>
      </c>
      <c r="U190" s="208">
        <v>1</v>
      </c>
      <c r="V190" s="183">
        <f t="shared" si="2"/>
        <v>421</v>
      </c>
      <c r="W190" s="205">
        <f>V190/V190</f>
        <v>1</v>
      </c>
      <c r="X190" s="254">
        <v>3595</v>
      </c>
      <c r="Y190" s="208">
        <v>1</v>
      </c>
      <c r="Z190" s="84">
        <v>17056</v>
      </c>
      <c r="AA190" s="208">
        <v>1</v>
      </c>
      <c r="AB190" s="84">
        <v>186217</v>
      </c>
      <c r="AC190" s="208">
        <v>1</v>
      </c>
    </row>
    <row r="191" spans="1:29" ht="12" customHeight="1">
      <c r="A191" s="81" t="s">
        <v>132</v>
      </c>
      <c r="B191" s="408" t="s">
        <v>257</v>
      </c>
      <c r="C191" s="124" t="s">
        <v>526</v>
      </c>
      <c r="D191" s="125" t="s">
        <v>388</v>
      </c>
      <c r="E191" s="181">
        <v>56</v>
      </c>
      <c r="F191" s="205">
        <v>0.3754062993628942</v>
      </c>
      <c r="G191" s="253">
        <v>716</v>
      </c>
      <c r="H191" s="207">
        <v>0.26642635412011395</v>
      </c>
      <c r="I191" s="83">
        <v>3442</v>
      </c>
      <c r="J191" s="207">
        <v>0.26733689733577926</v>
      </c>
      <c r="K191" s="83">
        <v>33604</v>
      </c>
      <c r="L191" s="207">
        <v>0.24518788302293743</v>
      </c>
      <c r="M191" s="82"/>
      <c r="N191" s="181">
        <v>106</v>
      </c>
      <c r="O191" s="205">
        <v>0.3869747791510389</v>
      </c>
      <c r="P191" s="253">
        <v>1396</v>
      </c>
      <c r="Q191" s="207">
        <v>0.3869941635941677</v>
      </c>
      <c r="R191" s="83">
        <v>4889</v>
      </c>
      <c r="S191" s="207">
        <v>0.3020978475887718</v>
      </c>
      <c r="T191" s="83">
        <v>53840</v>
      </c>
      <c r="U191" s="207">
        <v>0.3065275396797369</v>
      </c>
      <c r="V191" s="183">
        <f t="shared" si="2"/>
        <v>162</v>
      </c>
      <c r="W191" s="205">
        <f>V191/V195</f>
        <v>0.38848920863309355</v>
      </c>
      <c r="X191" s="253">
        <v>1396</v>
      </c>
      <c r="Y191" s="207">
        <v>0.3869941635941677</v>
      </c>
      <c r="Z191" s="83">
        <v>4889</v>
      </c>
      <c r="AA191" s="207">
        <v>0.3020978475887718</v>
      </c>
      <c r="AB191" s="83">
        <v>53840</v>
      </c>
      <c r="AC191" s="207">
        <v>0.3065275396797369</v>
      </c>
    </row>
    <row r="192" spans="2:29" ht="12" customHeight="1">
      <c r="B192" s="409"/>
      <c r="C192" s="124"/>
      <c r="D192" s="130" t="s">
        <v>389</v>
      </c>
      <c r="E192" s="181">
        <v>60</v>
      </c>
      <c r="F192" s="205">
        <v>0.44846752117966426</v>
      </c>
      <c r="G192" s="253">
        <v>1140</v>
      </c>
      <c r="H192" s="207">
        <v>0.4301463175828751</v>
      </c>
      <c r="I192" s="83">
        <v>6652</v>
      </c>
      <c r="J192" s="207">
        <v>0.43741810003446874</v>
      </c>
      <c r="K192" s="83">
        <v>68363</v>
      </c>
      <c r="L192" s="207">
        <v>0.4488222740949256</v>
      </c>
      <c r="M192" s="82"/>
      <c r="N192" s="181">
        <v>119</v>
      </c>
      <c r="O192" s="205">
        <v>0.42773601631515396</v>
      </c>
      <c r="P192" s="253">
        <v>1422</v>
      </c>
      <c r="Q192" s="207">
        <v>0.4063649686538068</v>
      </c>
      <c r="R192" s="83">
        <v>7699</v>
      </c>
      <c r="S192" s="207">
        <v>0.45045326771182137</v>
      </c>
      <c r="T192" s="83">
        <v>83166</v>
      </c>
      <c r="U192" s="207">
        <v>0.44907846485371145</v>
      </c>
      <c r="V192" s="183">
        <f t="shared" si="2"/>
        <v>179</v>
      </c>
      <c r="W192" s="205">
        <f>V192/V195</f>
        <v>0.4292565947242206</v>
      </c>
      <c r="X192" s="253">
        <v>1422</v>
      </c>
      <c r="Y192" s="207">
        <v>0.4063649686538068</v>
      </c>
      <c r="Z192" s="83">
        <v>7699</v>
      </c>
      <c r="AA192" s="207">
        <v>0.45045326771182137</v>
      </c>
      <c r="AB192" s="83">
        <v>83166</v>
      </c>
      <c r="AC192" s="207">
        <v>0.44907846485371145</v>
      </c>
    </row>
    <row r="193" spans="2:29" ht="12" customHeight="1">
      <c r="B193" s="409"/>
      <c r="C193" s="124"/>
      <c r="D193" s="125" t="s">
        <v>390</v>
      </c>
      <c r="E193" s="181">
        <v>20</v>
      </c>
      <c r="F193" s="205">
        <v>0.1306958529411355</v>
      </c>
      <c r="G193" s="253">
        <v>476</v>
      </c>
      <c r="H193" s="207">
        <v>0.1829059218411412</v>
      </c>
      <c r="I193" s="83">
        <v>3058</v>
      </c>
      <c r="J193" s="207">
        <v>0.1890468378528483</v>
      </c>
      <c r="K193" s="83">
        <v>30644</v>
      </c>
      <c r="L193" s="207">
        <v>0.19320792812670734</v>
      </c>
      <c r="M193" s="82"/>
      <c r="N193" s="181">
        <v>29</v>
      </c>
      <c r="O193" s="205">
        <v>0.1117972288835598</v>
      </c>
      <c r="P193" s="253">
        <v>411</v>
      </c>
      <c r="Q193" s="207">
        <v>0.11530886539638217</v>
      </c>
      <c r="R193" s="83">
        <v>2569</v>
      </c>
      <c r="S193" s="207">
        <v>0.14772636896725508</v>
      </c>
      <c r="T193" s="83">
        <v>28495</v>
      </c>
      <c r="U193" s="207">
        <v>0.15013328984959562</v>
      </c>
      <c r="V193" s="183">
        <f t="shared" si="2"/>
        <v>49</v>
      </c>
      <c r="W193" s="205">
        <f>V193/V195</f>
        <v>0.11750599520383694</v>
      </c>
      <c r="X193" s="253">
        <v>411</v>
      </c>
      <c r="Y193" s="207">
        <v>0.11530886539638217</v>
      </c>
      <c r="Z193" s="83">
        <v>2569</v>
      </c>
      <c r="AA193" s="207">
        <v>0.14772636896725508</v>
      </c>
      <c r="AB193" s="83">
        <v>28495</v>
      </c>
      <c r="AC193" s="207">
        <v>0.15013328984959562</v>
      </c>
    </row>
    <row r="194" spans="2:29" ht="12" customHeight="1">
      <c r="B194" s="409"/>
      <c r="C194" s="124"/>
      <c r="D194" s="125" t="s">
        <v>391</v>
      </c>
      <c r="E194" s="181">
        <v>7</v>
      </c>
      <c r="F194" s="205">
        <v>0.045430326516307094</v>
      </c>
      <c r="G194" s="253">
        <v>307</v>
      </c>
      <c r="H194" s="207">
        <v>0.12052140645589814</v>
      </c>
      <c r="I194" s="83">
        <v>1724</v>
      </c>
      <c r="J194" s="207">
        <v>0.10619816477686435</v>
      </c>
      <c r="K194" s="83">
        <v>17991</v>
      </c>
      <c r="L194" s="207">
        <v>0.1127819147552408</v>
      </c>
      <c r="M194" s="82"/>
      <c r="N194" s="181">
        <v>20</v>
      </c>
      <c r="O194" s="205">
        <v>0.07349197565024905</v>
      </c>
      <c r="P194" s="253">
        <v>321</v>
      </c>
      <c r="Q194" s="207">
        <v>0.09133200235560748</v>
      </c>
      <c r="R194" s="83">
        <v>1755</v>
      </c>
      <c r="S194" s="207">
        <v>0.09972251573206335</v>
      </c>
      <c r="T194" s="83">
        <v>18492</v>
      </c>
      <c r="U194" s="207">
        <v>0.09426070561699545</v>
      </c>
      <c r="V194" s="183">
        <f t="shared" si="2"/>
        <v>27</v>
      </c>
      <c r="W194" s="205">
        <f>V194/V195</f>
        <v>0.06474820143884892</v>
      </c>
      <c r="X194" s="253">
        <v>321</v>
      </c>
      <c r="Y194" s="207">
        <v>0.09133200235560748</v>
      </c>
      <c r="Z194" s="83">
        <v>1755</v>
      </c>
      <c r="AA194" s="207">
        <v>0.09972251573206335</v>
      </c>
      <c r="AB194" s="83">
        <v>18492</v>
      </c>
      <c r="AC194" s="207">
        <v>0.09426070561699545</v>
      </c>
    </row>
    <row r="195" spans="2:29" ht="12" customHeight="1">
      <c r="B195" s="410"/>
      <c r="C195" s="126"/>
      <c r="D195" s="127" t="s">
        <v>392</v>
      </c>
      <c r="E195" s="182">
        <v>143</v>
      </c>
      <c r="F195" s="206">
        <v>1</v>
      </c>
      <c r="G195" s="254">
        <v>2639</v>
      </c>
      <c r="H195" s="208">
        <v>1</v>
      </c>
      <c r="I195" s="84">
        <v>14876</v>
      </c>
      <c r="J195" s="208">
        <v>1</v>
      </c>
      <c r="K195" s="84">
        <v>150602</v>
      </c>
      <c r="L195" s="215">
        <v>1</v>
      </c>
      <c r="M195" s="82"/>
      <c r="N195" s="182">
        <v>274</v>
      </c>
      <c r="O195" s="206">
        <v>1</v>
      </c>
      <c r="P195" s="254">
        <v>3550</v>
      </c>
      <c r="Q195" s="208">
        <v>1</v>
      </c>
      <c r="R195" s="84">
        <v>16912</v>
      </c>
      <c r="S195" s="208">
        <v>1</v>
      </c>
      <c r="T195" s="84">
        <v>183993</v>
      </c>
      <c r="U195" s="208">
        <v>1</v>
      </c>
      <c r="V195" s="183">
        <f t="shared" si="2"/>
        <v>417</v>
      </c>
      <c r="W195" s="205">
        <f>V195/V195</f>
        <v>1</v>
      </c>
      <c r="X195" s="254">
        <v>3550</v>
      </c>
      <c r="Y195" s="208">
        <v>1</v>
      </c>
      <c r="Z195" s="84">
        <v>16912</v>
      </c>
      <c r="AA195" s="208">
        <v>1</v>
      </c>
      <c r="AB195" s="84">
        <v>183993</v>
      </c>
      <c r="AC195" s="208">
        <v>1</v>
      </c>
    </row>
    <row r="196" spans="1:29" ht="12" customHeight="1">
      <c r="A196" s="70" t="s">
        <v>37</v>
      </c>
      <c r="B196" s="408" t="s">
        <v>317</v>
      </c>
      <c r="C196" s="124" t="s">
        <v>452</v>
      </c>
      <c r="D196" s="125" t="s">
        <v>388</v>
      </c>
      <c r="E196" s="181">
        <v>43</v>
      </c>
      <c r="F196" s="205">
        <v>0.2807364760083134</v>
      </c>
      <c r="G196" s="253">
        <v>434</v>
      </c>
      <c r="H196" s="207">
        <v>0.16487755473627697</v>
      </c>
      <c r="I196" s="83">
        <v>1817</v>
      </c>
      <c r="J196" s="207">
        <v>0.14728350706866902</v>
      </c>
      <c r="K196" s="83">
        <v>16856</v>
      </c>
      <c r="L196" s="207">
        <v>0.12437075129453251</v>
      </c>
      <c r="M196" s="82"/>
      <c r="N196" s="181">
        <v>58</v>
      </c>
      <c r="O196" s="205">
        <v>0.21054566331693586</v>
      </c>
      <c r="P196" s="253">
        <v>569</v>
      </c>
      <c r="Q196" s="207">
        <v>0.1576347712541013</v>
      </c>
      <c r="R196" s="83">
        <v>2241</v>
      </c>
      <c r="S196" s="207">
        <v>0.14157613435198413</v>
      </c>
      <c r="T196" s="83">
        <v>23306</v>
      </c>
      <c r="U196" s="207">
        <v>0.13389185569177994</v>
      </c>
      <c r="V196" s="183">
        <f t="shared" si="2"/>
        <v>101</v>
      </c>
      <c r="W196" s="205">
        <f>V196/V200</f>
        <v>0.2433734939759036</v>
      </c>
      <c r="X196" s="253">
        <v>569</v>
      </c>
      <c r="Y196" s="207">
        <v>0.1576347712541013</v>
      </c>
      <c r="Z196" s="83">
        <v>2241</v>
      </c>
      <c r="AA196" s="207">
        <v>0.14157613435198413</v>
      </c>
      <c r="AB196" s="83">
        <v>23306</v>
      </c>
      <c r="AC196" s="207">
        <v>0.13389185569177994</v>
      </c>
    </row>
    <row r="197" spans="2:29" ht="12" customHeight="1">
      <c r="B197" s="409"/>
      <c r="C197" s="124"/>
      <c r="D197" s="130" t="s">
        <v>389</v>
      </c>
      <c r="E197" s="181">
        <v>36</v>
      </c>
      <c r="F197" s="205">
        <v>0.2594297021075379</v>
      </c>
      <c r="G197" s="253">
        <v>767</v>
      </c>
      <c r="H197" s="207">
        <v>0.27974828615635877</v>
      </c>
      <c r="I197" s="83">
        <v>3984</v>
      </c>
      <c r="J197" s="207">
        <v>0.2756993246360995</v>
      </c>
      <c r="K197" s="83">
        <v>41248</v>
      </c>
      <c r="L197" s="207">
        <v>0.27451591285880816</v>
      </c>
      <c r="M197" s="82"/>
      <c r="N197" s="181">
        <v>93</v>
      </c>
      <c r="O197" s="205">
        <v>0.3446495173661455</v>
      </c>
      <c r="P197" s="253">
        <v>1230</v>
      </c>
      <c r="Q197" s="207">
        <v>0.3453801651064207</v>
      </c>
      <c r="R197" s="83">
        <v>5464</v>
      </c>
      <c r="S197" s="207">
        <v>0.3261248666040323</v>
      </c>
      <c r="T197" s="83">
        <v>57914</v>
      </c>
      <c r="U197" s="207">
        <v>0.3164102226679365</v>
      </c>
      <c r="V197" s="183">
        <f t="shared" si="2"/>
        <v>129</v>
      </c>
      <c r="W197" s="205">
        <f>V197/V200</f>
        <v>0.3108433734939759</v>
      </c>
      <c r="X197" s="253">
        <v>1230</v>
      </c>
      <c r="Y197" s="207">
        <v>0.3453801651064207</v>
      </c>
      <c r="Z197" s="83">
        <v>5464</v>
      </c>
      <c r="AA197" s="207">
        <v>0.3261248666040323</v>
      </c>
      <c r="AB197" s="83">
        <v>57914</v>
      </c>
      <c r="AC197" s="207">
        <v>0.3164102226679365</v>
      </c>
    </row>
    <row r="198" spans="2:29" ht="12" customHeight="1">
      <c r="B198" s="409"/>
      <c r="C198" s="124"/>
      <c r="D198" s="125" t="s">
        <v>390</v>
      </c>
      <c r="E198" s="181">
        <v>34</v>
      </c>
      <c r="F198" s="205">
        <v>0.24679436889124837</v>
      </c>
      <c r="G198" s="253">
        <v>653</v>
      </c>
      <c r="H198" s="207">
        <v>0.2545467564401709</v>
      </c>
      <c r="I198" s="83">
        <v>3640</v>
      </c>
      <c r="J198" s="207">
        <v>0.2354659539294785</v>
      </c>
      <c r="K198" s="83">
        <v>38678</v>
      </c>
      <c r="L198" s="207">
        <v>0.25475427574162074</v>
      </c>
      <c r="M198" s="82"/>
      <c r="N198" s="181">
        <v>65</v>
      </c>
      <c r="O198" s="205">
        <v>0.2366932352783252</v>
      </c>
      <c r="P198" s="253">
        <v>852</v>
      </c>
      <c r="Q198" s="207">
        <v>0.24346927763524395</v>
      </c>
      <c r="R198" s="83">
        <v>4006</v>
      </c>
      <c r="S198" s="207">
        <v>0.23488353874845547</v>
      </c>
      <c r="T198" s="83">
        <v>44875</v>
      </c>
      <c r="U198" s="207">
        <v>0.24129197028462424</v>
      </c>
      <c r="V198" s="183">
        <f t="shared" si="2"/>
        <v>99</v>
      </c>
      <c r="W198" s="205">
        <f>V198/V200</f>
        <v>0.2385542168674699</v>
      </c>
      <c r="X198" s="253">
        <v>852</v>
      </c>
      <c r="Y198" s="207">
        <v>0.24346927763524395</v>
      </c>
      <c r="Z198" s="83">
        <v>4006</v>
      </c>
      <c r="AA198" s="207">
        <v>0.23488353874845547</v>
      </c>
      <c r="AB198" s="83">
        <v>44875</v>
      </c>
      <c r="AC198" s="207">
        <v>0.24129197028462424</v>
      </c>
    </row>
    <row r="199" spans="2:29" ht="12" customHeight="1">
      <c r="B199" s="409"/>
      <c r="C199" s="124"/>
      <c r="D199" s="130" t="s">
        <v>391</v>
      </c>
      <c r="E199" s="181">
        <v>30</v>
      </c>
      <c r="F199" s="205">
        <v>0.2130394529929012</v>
      </c>
      <c r="G199" s="253">
        <v>783</v>
      </c>
      <c r="H199" s="207">
        <v>0.3008274026672217</v>
      </c>
      <c r="I199" s="83">
        <v>5427</v>
      </c>
      <c r="J199" s="207">
        <v>0.3415512143657047</v>
      </c>
      <c r="K199" s="83">
        <v>54394</v>
      </c>
      <c r="L199" s="207">
        <v>0.3463590601048624</v>
      </c>
      <c r="M199" s="82"/>
      <c r="N199" s="181">
        <v>56</v>
      </c>
      <c r="O199" s="205">
        <v>0.2081115840385943</v>
      </c>
      <c r="P199" s="253">
        <v>900</v>
      </c>
      <c r="Q199" s="207">
        <v>0.2535157860042051</v>
      </c>
      <c r="R199" s="83">
        <v>5183</v>
      </c>
      <c r="S199" s="207">
        <v>0.29741546029544047</v>
      </c>
      <c r="T199" s="83">
        <v>58301</v>
      </c>
      <c r="U199" s="207">
        <v>0.30840595135562415</v>
      </c>
      <c r="V199" s="183">
        <f t="shared" si="2"/>
        <v>86</v>
      </c>
      <c r="W199" s="205">
        <f>V199/V200</f>
        <v>0.20722891566265061</v>
      </c>
      <c r="X199" s="253">
        <v>900</v>
      </c>
      <c r="Y199" s="207">
        <v>0.2535157860042051</v>
      </c>
      <c r="Z199" s="83">
        <v>5183</v>
      </c>
      <c r="AA199" s="207">
        <v>0.29741546029544047</v>
      </c>
      <c r="AB199" s="83">
        <v>58301</v>
      </c>
      <c r="AC199" s="207">
        <v>0.30840595135562415</v>
      </c>
    </row>
    <row r="200" spans="2:29" ht="12" customHeight="1">
      <c r="B200" s="410"/>
      <c r="C200" s="126"/>
      <c r="D200" s="127" t="s">
        <v>392</v>
      </c>
      <c r="E200" s="182">
        <v>143</v>
      </c>
      <c r="F200" s="206">
        <v>1</v>
      </c>
      <c r="G200" s="254">
        <v>2637</v>
      </c>
      <c r="H200" s="208">
        <v>1</v>
      </c>
      <c r="I200" s="84">
        <v>14868</v>
      </c>
      <c r="J200" s="208">
        <v>1</v>
      </c>
      <c r="K200" s="84">
        <v>151176</v>
      </c>
      <c r="L200" s="208">
        <v>1</v>
      </c>
      <c r="M200" s="82"/>
      <c r="N200" s="182">
        <v>272</v>
      </c>
      <c r="O200" s="206">
        <v>1</v>
      </c>
      <c r="P200" s="254">
        <v>3551</v>
      </c>
      <c r="Q200" s="208">
        <v>1</v>
      </c>
      <c r="R200" s="84">
        <v>16894</v>
      </c>
      <c r="S200" s="208">
        <v>1</v>
      </c>
      <c r="T200" s="84">
        <v>184396</v>
      </c>
      <c r="U200" s="208">
        <v>1</v>
      </c>
      <c r="V200" s="183">
        <f t="shared" si="2"/>
        <v>415</v>
      </c>
      <c r="W200" s="205">
        <f>V200/V200</f>
        <v>1</v>
      </c>
      <c r="X200" s="254">
        <v>3551</v>
      </c>
      <c r="Y200" s="208">
        <v>1</v>
      </c>
      <c r="Z200" s="84">
        <v>16894</v>
      </c>
      <c r="AA200" s="208">
        <v>1</v>
      </c>
      <c r="AB200" s="84">
        <v>184396</v>
      </c>
      <c r="AC200" s="208">
        <v>1</v>
      </c>
    </row>
    <row r="201" spans="1:29" ht="12" customHeight="1">
      <c r="A201" s="70" t="s">
        <v>38</v>
      </c>
      <c r="B201" s="408" t="s">
        <v>318</v>
      </c>
      <c r="C201" s="124" t="s">
        <v>453</v>
      </c>
      <c r="D201" s="125" t="s">
        <v>388</v>
      </c>
      <c r="E201" s="181">
        <v>67</v>
      </c>
      <c r="F201" s="205">
        <v>0.47495569455643055</v>
      </c>
      <c r="G201" s="253">
        <v>839</v>
      </c>
      <c r="H201" s="207">
        <v>0.3141994311149768</v>
      </c>
      <c r="I201" s="83">
        <v>6012</v>
      </c>
      <c r="J201" s="207">
        <v>0.415924216219306</v>
      </c>
      <c r="K201" s="83">
        <v>60085</v>
      </c>
      <c r="L201" s="207">
        <v>0.40580205954079945</v>
      </c>
      <c r="M201" s="82"/>
      <c r="N201" s="181">
        <v>99</v>
      </c>
      <c r="O201" s="205">
        <v>0.35998713849433345</v>
      </c>
      <c r="P201" s="253">
        <v>958</v>
      </c>
      <c r="Q201" s="207">
        <v>0.27519071301549725</v>
      </c>
      <c r="R201" s="83">
        <v>6082</v>
      </c>
      <c r="S201" s="207">
        <v>0.3657123959883409</v>
      </c>
      <c r="T201" s="83">
        <v>68562</v>
      </c>
      <c r="U201" s="207">
        <v>0.3832434597906998</v>
      </c>
      <c r="V201" s="183">
        <f t="shared" si="2"/>
        <v>166</v>
      </c>
      <c r="W201" s="205">
        <f>V201/V205</f>
        <v>0.4</v>
      </c>
      <c r="X201" s="253">
        <v>958</v>
      </c>
      <c r="Y201" s="207">
        <v>0.27519071301549725</v>
      </c>
      <c r="Z201" s="83">
        <v>6082</v>
      </c>
      <c r="AA201" s="207">
        <v>0.3657123959883409</v>
      </c>
      <c r="AB201" s="83">
        <v>68562</v>
      </c>
      <c r="AC201" s="207">
        <v>0.3832434597906998</v>
      </c>
    </row>
    <row r="202" spans="2:29" ht="12" customHeight="1">
      <c r="B202" s="409"/>
      <c r="C202" s="124"/>
      <c r="D202" s="130" t="s">
        <v>389</v>
      </c>
      <c r="E202" s="181">
        <v>26</v>
      </c>
      <c r="F202" s="205">
        <v>0.1900855523883268</v>
      </c>
      <c r="G202" s="253">
        <v>765</v>
      </c>
      <c r="H202" s="207">
        <v>0.2839483125000897</v>
      </c>
      <c r="I202" s="83">
        <v>4169</v>
      </c>
      <c r="J202" s="207">
        <v>0.27383400777256994</v>
      </c>
      <c r="K202" s="83">
        <v>41440</v>
      </c>
      <c r="L202" s="207">
        <v>0.2696209660679021</v>
      </c>
      <c r="M202" s="82"/>
      <c r="N202" s="181">
        <v>70</v>
      </c>
      <c r="O202" s="205">
        <v>0.250816782471459</v>
      </c>
      <c r="P202" s="253">
        <v>1007</v>
      </c>
      <c r="Q202" s="207">
        <v>0.28401707348851823</v>
      </c>
      <c r="R202" s="83">
        <v>4854</v>
      </c>
      <c r="S202" s="207">
        <v>0.28804346146340193</v>
      </c>
      <c r="T202" s="83">
        <v>50752</v>
      </c>
      <c r="U202" s="207">
        <v>0.2731228370608052</v>
      </c>
      <c r="V202" s="183">
        <f t="shared" si="2"/>
        <v>96</v>
      </c>
      <c r="W202" s="205">
        <f>V202/V205</f>
        <v>0.23132530120481928</v>
      </c>
      <c r="X202" s="253">
        <v>1007</v>
      </c>
      <c r="Y202" s="207">
        <v>0.28401707348851823</v>
      </c>
      <c r="Z202" s="83">
        <v>4854</v>
      </c>
      <c r="AA202" s="207">
        <v>0.28804346146340193</v>
      </c>
      <c r="AB202" s="83">
        <v>50752</v>
      </c>
      <c r="AC202" s="207">
        <v>0.2731228370608052</v>
      </c>
    </row>
    <row r="203" spans="2:29" ht="12" customHeight="1">
      <c r="B203" s="409"/>
      <c r="C203" s="124"/>
      <c r="D203" s="125" t="s">
        <v>390</v>
      </c>
      <c r="E203" s="181">
        <v>23</v>
      </c>
      <c r="F203" s="205">
        <v>0.1681562647320485</v>
      </c>
      <c r="G203" s="253">
        <v>455</v>
      </c>
      <c r="H203" s="207">
        <v>0.17936251834627615</v>
      </c>
      <c r="I203" s="83">
        <v>2218</v>
      </c>
      <c r="J203" s="207">
        <v>0.1492027840356867</v>
      </c>
      <c r="K203" s="83">
        <v>22756</v>
      </c>
      <c r="L203" s="207">
        <v>0.1501557122371172</v>
      </c>
      <c r="M203" s="82"/>
      <c r="N203" s="181">
        <v>40</v>
      </c>
      <c r="O203" s="205">
        <v>0.15430552993502641</v>
      </c>
      <c r="P203" s="253">
        <v>644</v>
      </c>
      <c r="Q203" s="207">
        <v>0.184602780626213</v>
      </c>
      <c r="R203" s="83">
        <v>2648</v>
      </c>
      <c r="S203" s="207">
        <v>0.1529697004796213</v>
      </c>
      <c r="T203" s="83">
        <v>27445</v>
      </c>
      <c r="U203" s="207">
        <v>0.14716835051763996</v>
      </c>
      <c r="V203" s="183">
        <f aca="true" t="shared" si="3" ref="V203:V266">N203+E203</f>
        <v>63</v>
      </c>
      <c r="W203" s="205">
        <f>V203/V205</f>
        <v>0.15180722891566265</v>
      </c>
      <c r="X203" s="253">
        <v>644</v>
      </c>
      <c r="Y203" s="207">
        <v>0.184602780626213</v>
      </c>
      <c r="Z203" s="83">
        <v>2648</v>
      </c>
      <c r="AA203" s="207">
        <v>0.1529697004796213</v>
      </c>
      <c r="AB203" s="83">
        <v>27445</v>
      </c>
      <c r="AC203" s="207">
        <v>0.14716835051763996</v>
      </c>
    </row>
    <row r="204" spans="2:29" ht="12" customHeight="1">
      <c r="B204" s="409"/>
      <c r="C204" s="124"/>
      <c r="D204" s="130" t="s">
        <v>391</v>
      </c>
      <c r="E204" s="181">
        <v>25</v>
      </c>
      <c r="F204" s="205">
        <v>0.16680248832319491</v>
      </c>
      <c r="G204" s="253">
        <v>583</v>
      </c>
      <c r="H204" s="207">
        <v>0.22248973803868557</v>
      </c>
      <c r="I204" s="83">
        <v>2452</v>
      </c>
      <c r="J204" s="207">
        <v>0.16103899197240332</v>
      </c>
      <c r="K204" s="83">
        <v>26754</v>
      </c>
      <c r="L204" s="207">
        <v>0.17442126215402223</v>
      </c>
      <c r="M204" s="82"/>
      <c r="N204" s="181">
        <v>65</v>
      </c>
      <c r="O204" s="205">
        <v>0.23489054909918244</v>
      </c>
      <c r="P204" s="253">
        <v>937</v>
      </c>
      <c r="Q204" s="207">
        <v>0.25618943286974505</v>
      </c>
      <c r="R204" s="83">
        <v>3301</v>
      </c>
      <c r="S204" s="207">
        <v>0.19327444206854705</v>
      </c>
      <c r="T204" s="83">
        <v>37465</v>
      </c>
      <c r="U204" s="207">
        <v>0.19646535263084514</v>
      </c>
      <c r="V204" s="183">
        <f t="shared" si="3"/>
        <v>90</v>
      </c>
      <c r="W204" s="205">
        <f>V204/V205</f>
        <v>0.21686746987951808</v>
      </c>
      <c r="X204" s="253">
        <v>937</v>
      </c>
      <c r="Y204" s="207">
        <v>0.25618943286974505</v>
      </c>
      <c r="Z204" s="83">
        <v>3301</v>
      </c>
      <c r="AA204" s="207">
        <v>0.19327444206854705</v>
      </c>
      <c r="AB204" s="83">
        <v>37465</v>
      </c>
      <c r="AC204" s="207">
        <v>0.19646535263084514</v>
      </c>
    </row>
    <row r="205" spans="2:29" ht="12" customHeight="1">
      <c r="B205" s="410"/>
      <c r="C205" s="126"/>
      <c r="D205" s="127" t="s">
        <v>392</v>
      </c>
      <c r="E205" s="182">
        <v>141</v>
      </c>
      <c r="F205" s="206">
        <v>1</v>
      </c>
      <c r="G205" s="254">
        <v>2642</v>
      </c>
      <c r="H205" s="208">
        <v>1</v>
      </c>
      <c r="I205" s="84">
        <v>14851</v>
      </c>
      <c r="J205" s="208">
        <v>1</v>
      </c>
      <c r="K205" s="84">
        <v>151035</v>
      </c>
      <c r="L205" s="208">
        <v>1</v>
      </c>
      <c r="M205" s="82"/>
      <c r="N205" s="182">
        <v>274</v>
      </c>
      <c r="O205" s="206">
        <v>1</v>
      </c>
      <c r="P205" s="254">
        <v>3546</v>
      </c>
      <c r="Q205" s="208">
        <v>1</v>
      </c>
      <c r="R205" s="84">
        <v>16885</v>
      </c>
      <c r="S205" s="208">
        <v>1</v>
      </c>
      <c r="T205" s="84">
        <v>184224</v>
      </c>
      <c r="U205" s="208">
        <v>1</v>
      </c>
      <c r="V205" s="183">
        <f t="shared" si="3"/>
        <v>415</v>
      </c>
      <c r="W205" s="205">
        <f>V205/V205</f>
        <v>1</v>
      </c>
      <c r="X205" s="254">
        <v>3546</v>
      </c>
      <c r="Y205" s="208">
        <v>1</v>
      </c>
      <c r="Z205" s="84">
        <v>16885</v>
      </c>
      <c r="AA205" s="208">
        <v>1</v>
      </c>
      <c r="AB205" s="84">
        <v>184224</v>
      </c>
      <c r="AC205" s="208">
        <v>1</v>
      </c>
    </row>
    <row r="206" spans="1:29" ht="12" customHeight="1">
      <c r="A206" s="70" t="s">
        <v>39</v>
      </c>
      <c r="B206" s="407" t="s">
        <v>402</v>
      </c>
      <c r="C206" s="124" t="s">
        <v>407</v>
      </c>
      <c r="D206" s="125" t="s">
        <v>388</v>
      </c>
      <c r="E206" s="181">
        <v>22</v>
      </c>
      <c r="F206" s="205">
        <v>0.13215041417512677</v>
      </c>
      <c r="G206" s="253">
        <v>296</v>
      </c>
      <c r="H206" s="207">
        <v>0.10781241948143083</v>
      </c>
      <c r="I206" s="83">
        <v>1501</v>
      </c>
      <c r="J206" s="207">
        <v>0.1081102156417926</v>
      </c>
      <c r="K206" s="83">
        <v>14277</v>
      </c>
      <c r="L206" s="207">
        <v>0.09820179677333878</v>
      </c>
      <c r="M206" s="82"/>
      <c r="N206" s="181">
        <v>42</v>
      </c>
      <c r="O206" s="205">
        <v>0.14678923527844398</v>
      </c>
      <c r="P206" s="253">
        <v>312</v>
      </c>
      <c r="Q206" s="207">
        <v>0.08997230537587257</v>
      </c>
      <c r="R206" s="83">
        <v>1305</v>
      </c>
      <c r="S206" s="207">
        <v>0.07983360652511468</v>
      </c>
      <c r="T206" s="83">
        <v>14226</v>
      </c>
      <c r="U206" s="207">
        <v>0.08125957485455353</v>
      </c>
      <c r="V206" s="183">
        <f t="shared" si="3"/>
        <v>64</v>
      </c>
      <c r="W206" s="205">
        <f>V206/V210</f>
        <v>0.15311004784688995</v>
      </c>
      <c r="X206" s="253">
        <v>312</v>
      </c>
      <c r="Y206" s="207">
        <v>0.08997230537587257</v>
      </c>
      <c r="Z206" s="83">
        <v>1305</v>
      </c>
      <c r="AA206" s="207">
        <v>0.07983360652511468</v>
      </c>
      <c r="AB206" s="83">
        <v>14226</v>
      </c>
      <c r="AC206" s="207">
        <v>0.08125957485455353</v>
      </c>
    </row>
    <row r="207" spans="2:29" ht="12" customHeight="1">
      <c r="B207" s="407"/>
      <c r="C207" s="124"/>
      <c r="D207" s="130" t="s">
        <v>389</v>
      </c>
      <c r="E207" s="181">
        <v>64</v>
      </c>
      <c r="F207" s="205">
        <v>0.46551157797346304</v>
      </c>
      <c r="G207" s="253">
        <v>973</v>
      </c>
      <c r="H207" s="207">
        <v>0.3560263100774407</v>
      </c>
      <c r="I207" s="83">
        <v>5571</v>
      </c>
      <c r="J207" s="207">
        <v>0.37330364135244226</v>
      </c>
      <c r="K207" s="83">
        <v>55691</v>
      </c>
      <c r="L207" s="207">
        <v>0.3642893790927777</v>
      </c>
      <c r="M207" s="82"/>
      <c r="N207" s="181">
        <v>88</v>
      </c>
      <c r="O207" s="205">
        <v>0.32076441410973844</v>
      </c>
      <c r="P207" s="253">
        <v>1179</v>
      </c>
      <c r="Q207" s="207">
        <v>0.326267750134577</v>
      </c>
      <c r="R207" s="83">
        <v>5781</v>
      </c>
      <c r="S207" s="207">
        <v>0.33890019771006225</v>
      </c>
      <c r="T207" s="83">
        <v>61844</v>
      </c>
      <c r="U207" s="207">
        <v>0.3341255716912526</v>
      </c>
      <c r="V207" s="183">
        <f t="shared" si="3"/>
        <v>152</v>
      </c>
      <c r="W207" s="205">
        <f>V207/V210</f>
        <v>0.36363636363636365</v>
      </c>
      <c r="X207" s="253">
        <v>1179</v>
      </c>
      <c r="Y207" s="207">
        <v>0.326267750134577</v>
      </c>
      <c r="Z207" s="83">
        <v>5781</v>
      </c>
      <c r="AA207" s="207">
        <v>0.33890019771006225</v>
      </c>
      <c r="AB207" s="83">
        <v>61844</v>
      </c>
      <c r="AC207" s="207">
        <v>0.3341255716912526</v>
      </c>
    </row>
    <row r="208" spans="2:29" ht="12" customHeight="1">
      <c r="B208" s="407"/>
      <c r="C208" s="124"/>
      <c r="D208" s="125" t="s">
        <v>390</v>
      </c>
      <c r="E208" s="181">
        <v>40</v>
      </c>
      <c r="F208" s="205">
        <v>0.2897269216722663</v>
      </c>
      <c r="G208" s="253">
        <v>871</v>
      </c>
      <c r="H208" s="207">
        <v>0.33632212487192253</v>
      </c>
      <c r="I208" s="83">
        <v>5091</v>
      </c>
      <c r="J208" s="207">
        <v>0.3392888552468839</v>
      </c>
      <c r="K208" s="83">
        <v>52372</v>
      </c>
      <c r="L208" s="207">
        <v>0.3466409130115911</v>
      </c>
      <c r="M208" s="82"/>
      <c r="N208" s="181">
        <v>97</v>
      </c>
      <c r="O208" s="205">
        <v>0.36262784644079665</v>
      </c>
      <c r="P208" s="253">
        <v>1240</v>
      </c>
      <c r="Q208" s="207">
        <v>0.34884666572057116</v>
      </c>
      <c r="R208" s="83">
        <v>6194</v>
      </c>
      <c r="S208" s="207">
        <v>0.3689036051838368</v>
      </c>
      <c r="T208" s="83">
        <v>66867</v>
      </c>
      <c r="U208" s="207">
        <v>0.3624478766380115</v>
      </c>
      <c r="V208" s="183">
        <f t="shared" si="3"/>
        <v>137</v>
      </c>
      <c r="W208" s="205">
        <f>V208/V210</f>
        <v>0.3277511961722488</v>
      </c>
      <c r="X208" s="253">
        <v>1240</v>
      </c>
      <c r="Y208" s="207">
        <v>0.34884666572057116</v>
      </c>
      <c r="Z208" s="83">
        <v>6194</v>
      </c>
      <c r="AA208" s="207">
        <v>0.3689036051838368</v>
      </c>
      <c r="AB208" s="83">
        <v>66867</v>
      </c>
      <c r="AC208" s="207">
        <v>0.3624478766380115</v>
      </c>
    </row>
    <row r="209" spans="2:29" ht="12" customHeight="1">
      <c r="B209" s="407"/>
      <c r="C209" s="124"/>
      <c r="D209" s="125" t="s">
        <v>391</v>
      </c>
      <c r="E209" s="181">
        <v>18</v>
      </c>
      <c r="F209" s="205">
        <v>0.11261108617914486</v>
      </c>
      <c r="G209" s="253">
        <v>502</v>
      </c>
      <c r="H209" s="207">
        <v>0.19983914556923602</v>
      </c>
      <c r="I209" s="83">
        <v>2678</v>
      </c>
      <c r="J209" s="207">
        <v>0.17929728775884077</v>
      </c>
      <c r="K209" s="83">
        <v>28500</v>
      </c>
      <c r="L209" s="207">
        <v>0.19086791112212087</v>
      </c>
      <c r="M209" s="82"/>
      <c r="N209" s="181">
        <v>47</v>
      </c>
      <c r="O209" s="205">
        <v>0.16981850417102218</v>
      </c>
      <c r="P209" s="253">
        <v>828</v>
      </c>
      <c r="Q209" s="207">
        <v>0.23491327876894708</v>
      </c>
      <c r="R209" s="83">
        <v>3609</v>
      </c>
      <c r="S209" s="207">
        <v>0.2123625905808908</v>
      </c>
      <c r="T209" s="83">
        <v>41227</v>
      </c>
      <c r="U209" s="207">
        <v>0.2221669768162199</v>
      </c>
      <c r="V209" s="183">
        <f t="shared" si="3"/>
        <v>65</v>
      </c>
      <c r="W209" s="205">
        <f>V209/V210</f>
        <v>0.15550239234449761</v>
      </c>
      <c r="X209" s="253">
        <v>828</v>
      </c>
      <c r="Y209" s="207">
        <v>0.23491327876894708</v>
      </c>
      <c r="Z209" s="83">
        <v>3609</v>
      </c>
      <c r="AA209" s="207">
        <v>0.2123625905808908</v>
      </c>
      <c r="AB209" s="83">
        <v>41227</v>
      </c>
      <c r="AC209" s="207">
        <v>0.2221669768162199</v>
      </c>
    </row>
    <row r="210" spans="2:29" ht="12" customHeight="1">
      <c r="B210" s="407"/>
      <c r="C210" s="126"/>
      <c r="D210" s="127" t="s">
        <v>392</v>
      </c>
      <c r="E210" s="182">
        <v>144</v>
      </c>
      <c r="F210" s="206">
        <v>1</v>
      </c>
      <c r="G210" s="254">
        <v>2642</v>
      </c>
      <c r="H210" s="208">
        <v>1</v>
      </c>
      <c r="I210" s="84">
        <v>14841</v>
      </c>
      <c r="J210" s="208">
        <v>1</v>
      </c>
      <c r="K210" s="84">
        <v>150840</v>
      </c>
      <c r="L210" s="215">
        <v>1</v>
      </c>
      <c r="M210" s="82"/>
      <c r="N210" s="182">
        <v>274</v>
      </c>
      <c r="O210" s="206">
        <v>1</v>
      </c>
      <c r="P210" s="254">
        <v>3559</v>
      </c>
      <c r="Q210" s="208">
        <v>1</v>
      </c>
      <c r="R210" s="84">
        <v>16889</v>
      </c>
      <c r="S210" s="208">
        <v>1</v>
      </c>
      <c r="T210" s="84">
        <v>184164</v>
      </c>
      <c r="U210" s="208">
        <v>1</v>
      </c>
      <c r="V210" s="183">
        <f t="shared" si="3"/>
        <v>418</v>
      </c>
      <c r="W210" s="205">
        <f>V210/V210</f>
        <v>1</v>
      </c>
      <c r="X210" s="254">
        <v>3559</v>
      </c>
      <c r="Y210" s="208">
        <v>1</v>
      </c>
      <c r="Z210" s="84">
        <v>16889</v>
      </c>
      <c r="AA210" s="208">
        <v>1</v>
      </c>
      <c r="AB210" s="84">
        <v>184164</v>
      </c>
      <c r="AC210" s="208">
        <v>1</v>
      </c>
    </row>
    <row r="211" spans="1:29" ht="12" customHeight="1">
      <c r="A211" s="70" t="s">
        <v>40</v>
      </c>
      <c r="B211" s="407" t="s">
        <v>403</v>
      </c>
      <c r="C211" s="124" t="s">
        <v>408</v>
      </c>
      <c r="D211" s="125" t="s">
        <v>388</v>
      </c>
      <c r="E211" s="181">
        <v>18</v>
      </c>
      <c r="F211" s="205">
        <v>0.12371192936906057</v>
      </c>
      <c r="G211" s="253">
        <v>171</v>
      </c>
      <c r="H211" s="207">
        <v>0.06438357588345794</v>
      </c>
      <c r="I211" s="83">
        <v>839</v>
      </c>
      <c r="J211" s="207">
        <v>0.06198883107547999</v>
      </c>
      <c r="K211" s="83">
        <v>8053</v>
      </c>
      <c r="L211" s="207">
        <v>0.05752744714905167</v>
      </c>
      <c r="M211" s="82"/>
      <c r="N211" s="181">
        <v>20</v>
      </c>
      <c r="O211" s="205">
        <v>0.07572598005251073</v>
      </c>
      <c r="P211" s="253">
        <v>195</v>
      </c>
      <c r="Q211" s="207">
        <v>0.05680129040361766</v>
      </c>
      <c r="R211" s="83">
        <v>756</v>
      </c>
      <c r="S211" s="207">
        <v>0.04756467084499279</v>
      </c>
      <c r="T211" s="83">
        <v>8182</v>
      </c>
      <c r="U211" s="207">
        <v>0.047494006467731414</v>
      </c>
      <c r="V211" s="183">
        <f t="shared" si="3"/>
        <v>38</v>
      </c>
      <c r="W211" s="205">
        <f>V211/V215</f>
        <v>0.09112709832134293</v>
      </c>
      <c r="X211" s="253">
        <v>195</v>
      </c>
      <c r="Y211" s="207">
        <v>0.05680129040361766</v>
      </c>
      <c r="Z211" s="83">
        <v>756</v>
      </c>
      <c r="AA211" s="207">
        <v>0.04756467084499279</v>
      </c>
      <c r="AB211" s="83">
        <v>8182</v>
      </c>
      <c r="AC211" s="207">
        <v>0.047494006467731414</v>
      </c>
    </row>
    <row r="212" spans="2:29" ht="12" customHeight="1">
      <c r="B212" s="407"/>
      <c r="C212" s="124"/>
      <c r="D212" s="130" t="s">
        <v>389</v>
      </c>
      <c r="E212" s="181">
        <v>53</v>
      </c>
      <c r="F212" s="205">
        <v>0.38561887429452185</v>
      </c>
      <c r="G212" s="253">
        <v>830</v>
      </c>
      <c r="H212" s="207">
        <v>0.3074080711296661</v>
      </c>
      <c r="I212" s="83">
        <v>4786</v>
      </c>
      <c r="J212" s="207">
        <v>0.3205854806738529</v>
      </c>
      <c r="K212" s="83">
        <v>47917</v>
      </c>
      <c r="L212" s="207">
        <v>0.31526873814139544</v>
      </c>
      <c r="M212" s="82"/>
      <c r="N212" s="181">
        <v>86</v>
      </c>
      <c r="O212" s="205">
        <v>0.3126718060270125</v>
      </c>
      <c r="P212" s="253">
        <v>1019</v>
      </c>
      <c r="Q212" s="207">
        <v>0.2871730761443409</v>
      </c>
      <c r="R212" s="83">
        <v>5004</v>
      </c>
      <c r="S212" s="207">
        <v>0.2962556723201081</v>
      </c>
      <c r="T212" s="83">
        <v>53056</v>
      </c>
      <c r="U212" s="207">
        <v>0.2888446904074783</v>
      </c>
      <c r="V212" s="183">
        <f t="shared" si="3"/>
        <v>139</v>
      </c>
      <c r="W212" s="205">
        <f>V212/V215</f>
        <v>0.3333333333333333</v>
      </c>
      <c r="X212" s="253">
        <v>1019</v>
      </c>
      <c r="Y212" s="207">
        <v>0.2871730761443409</v>
      </c>
      <c r="Z212" s="83">
        <v>5004</v>
      </c>
      <c r="AA212" s="207">
        <v>0.2962556723201081</v>
      </c>
      <c r="AB212" s="83">
        <v>53056</v>
      </c>
      <c r="AC212" s="207">
        <v>0.2888446904074783</v>
      </c>
    </row>
    <row r="213" spans="2:29" ht="12" customHeight="1">
      <c r="B213" s="407"/>
      <c r="C213" s="124"/>
      <c r="D213" s="125" t="s">
        <v>390</v>
      </c>
      <c r="E213" s="181">
        <v>45</v>
      </c>
      <c r="F213" s="205">
        <v>0.309958986773017</v>
      </c>
      <c r="G213" s="253">
        <v>962</v>
      </c>
      <c r="H213" s="207">
        <v>0.3637856814395121</v>
      </c>
      <c r="I213" s="83">
        <v>5725</v>
      </c>
      <c r="J213" s="207">
        <v>0.3824314442825764</v>
      </c>
      <c r="K213" s="83">
        <v>58527</v>
      </c>
      <c r="L213" s="207">
        <v>0.38395814722158983</v>
      </c>
      <c r="M213" s="82"/>
      <c r="N213" s="181">
        <v>110</v>
      </c>
      <c r="O213" s="205">
        <v>0.3994961727219839</v>
      </c>
      <c r="P213" s="253">
        <v>1369</v>
      </c>
      <c r="Q213" s="207">
        <v>0.3836339298344614</v>
      </c>
      <c r="R213" s="83">
        <v>6754</v>
      </c>
      <c r="S213" s="207">
        <v>0.3971606705646091</v>
      </c>
      <c r="T213" s="83">
        <v>73138</v>
      </c>
      <c r="U213" s="207">
        <v>0.3950453866154217</v>
      </c>
      <c r="V213" s="183">
        <f t="shared" si="3"/>
        <v>155</v>
      </c>
      <c r="W213" s="205">
        <f>V213/V215</f>
        <v>0.37170263788968827</v>
      </c>
      <c r="X213" s="253">
        <v>1369</v>
      </c>
      <c r="Y213" s="207">
        <v>0.3836339298344614</v>
      </c>
      <c r="Z213" s="83">
        <v>6754</v>
      </c>
      <c r="AA213" s="207">
        <v>0.3971606705646091</v>
      </c>
      <c r="AB213" s="83">
        <v>73138</v>
      </c>
      <c r="AC213" s="207">
        <v>0.3950453866154217</v>
      </c>
    </row>
    <row r="214" spans="2:29" ht="12" customHeight="1">
      <c r="B214" s="407"/>
      <c r="C214" s="124"/>
      <c r="D214" s="130" t="s">
        <v>391</v>
      </c>
      <c r="E214" s="181">
        <v>28</v>
      </c>
      <c r="F214" s="205">
        <v>0.1807102095634017</v>
      </c>
      <c r="G214" s="253">
        <v>670</v>
      </c>
      <c r="H214" s="207">
        <v>0.26442267154739413</v>
      </c>
      <c r="I214" s="83">
        <v>3500</v>
      </c>
      <c r="J214" s="207">
        <v>0.2349942439680484</v>
      </c>
      <c r="K214" s="83">
        <v>36629</v>
      </c>
      <c r="L214" s="207">
        <v>0.24324566748779233</v>
      </c>
      <c r="M214" s="82"/>
      <c r="N214" s="181">
        <v>57</v>
      </c>
      <c r="O214" s="205">
        <v>0.21210604119849427</v>
      </c>
      <c r="P214" s="253">
        <v>966</v>
      </c>
      <c r="Q214" s="207">
        <v>0.27239170361754617</v>
      </c>
      <c r="R214" s="83">
        <v>4388</v>
      </c>
      <c r="S214" s="207">
        <v>0.2590189862701966</v>
      </c>
      <c r="T214" s="83">
        <v>49958</v>
      </c>
      <c r="U214" s="207">
        <v>0.26861591650937017</v>
      </c>
      <c r="V214" s="183">
        <f t="shared" si="3"/>
        <v>85</v>
      </c>
      <c r="W214" s="205">
        <f>V214/V215</f>
        <v>0.2038369304556355</v>
      </c>
      <c r="X214" s="253">
        <v>966</v>
      </c>
      <c r="Y214" s="207">
        <v>0.27239170361754617</v>
      </c>
      <c r="Z214" s="83">
        <v>4388</v>
      </c>
      <c r="AA214" s="207">
        <v>0.2590189862701966</v>
      </c>
      <c r="AB214" s="83">
        <v>49958</v>
      </c>
      <c r="AC214" s="207">
        <v>0.26861591650937017</v>
      </c>
    </row>
    <row r="215" spans="2:29" ht="12" customHeight="1">
      <c r="B215" s="407"/>
      <c r="C215" s="126"/>
      <c r="D215" s="127" t="s">
        <v>392</v>
      </c>
      <c r="E215" s="182">
        <v>144</v>
      </c>
      <c r="F215" s="206">
        <v>1</v>
      </c>
      <c r="G215" s="254">
        <v>2633</v>
      </c>
      <c r="H215" s="208">
        <v>1</v>
      </c>
      <c r="I215" s="84">
        <v>14850</v>
      </c>
      <c r="J215" s="208">
        <v>1</v>
      </c>
      <c r="K215" s="84">
        <v>151126</v>
      </c>
      <c r="L215" s="208">
        <v>1</v>
      </c>
      <c r="M215" s="82"/>
      <c r="N215" s="182">
        <v>273</v>
      </c>
      <c r="O215" s="206">
        <v>1</v>
      </c>
      <c r="P215" s="254">
        <v>3549</v>
      </c>
      <c r="Q215" s="208">
        <v>1</v>
      </c>
      <c r="R215" s="84">
        <v>16902</v>
      </c>
      <c r="S215" s="208">
        <v>1</v>
      </c>
      <c r="T215" s="84">
        <v>184334</v>
      </c>
      <c r="U215" s="208">
        <v>1</v>
      </c>
      <c r="V215" s="183">
        <f t="shared" si="3"/>
        <v>417</v>
      </c>
      <c r="W215" s="205">
        <f>V215/V215</f>
        <v>1</v>
      </c>
      <c r="X215" s="254">
        <v>3549</v>
      </c>
      <c r="Y215" s="208">
        <v>1</v>
      </c>
      <c r="Z215" s="84">
        <v>16902</v>
      </c>
      <c r="AA215" s="208">
        <v>1</v>
      </c>
      <c r="AB215" s="84">
        <v>184334</v>
      </c>
      <c r="AC215" s="208">
        <v>1</v>
      </c>
    </row>
    <row r="216" spans="1:29" ht="12" customHeight="1">
      <c r="A216" s="70" t="s">
        <v>41</v>
      </c>
      <c r="B216" s="407" t="s">
        <v>404</v>
      </c>
      <c r="C216" s="124" t="s">
        <v>409</v>
      </c>
      <c r="D216" s="125" t="s">
        <v>388</v>
      </c>
      <c r="E216" s="181">
        <v>9</v>
      </c>
      <c r="F216" s="205">
        <v>0.07499429792554259</v>
      </c>
      <c r="G216" s="253">
        <v>91</v>
      </c>
      <c r="H216" s="207">
        <v>0.036224496973100796</v>
      </c>
      <c r="I216" s="83">
        <v>535</v>
      </c>
      <c r="J216" s="207">
        <v>0.03984589633995856</v>
      </c>
      <c r="K216" s="83">
        <v>5116</v>
      </c>
      <c r="L216" s="207">
        <v>0.037012972627776024</v>
      </c>
      <c r="M216" s="82"/>
      <c r="N216" s="181">
        <v>10</v>
      </c>
      <c r="O216" s="205">
        <v>0.04018076512664046</v>
      </c>
      <c r="P216" s="253">
        <v>115</v>
      </c>
      <c r="Q216" s="207">
        <v>0.034322885724741854</v>
      </c>
      <c r="R216" s="83">
        <v>465</v>
      </c>
      <c r="S216" s="207">
        <v>0.029177582286117523</v>
      </c>
      <c r="T216" s="83">
        <v>4992</v>
      </c>
      <c r="U216" s="207">
        <v>0.02916109702977015</v>
      </c>
      <c r="V216" s="183">
        <f t="shared" si="3"/>
        <v>19</v>
      </c>
      <c r="W216" s="205">
        <f>V216/V220</f>
        <v>0.045563549160671464</v>
      </c>
      <c r="X216" s="253">
        <v>115</v>
      </c>
      <c r="Y216" s="207">
        <v>0.034322885724741854</v>
      </c>
      <c r="Z216" s="83">
        <v>465</v>
      </c>
      <c r="AA216" s="207">
        <v>0.029177582286117523</v>
      </c>
      <c r="AB216" s="83">
        <v>4992</v>
      </c>
      <c r="AC216" s="207">
        <v>0.02916109702977015</v>
      </c>
    </row>
    <row r="217" spans="2:29" ht="12" customHeight="1">
      <c r="B217" s="407"/>
      <c r="C217" s="124"/>
      <c r="D217" s="130" t="s">
        <v>389</v>
      </c>
      <c r="E217" s="181">
        <v>44</v>
      </c>
      <c r="F217" s="205">
        <v>0.305753318124387</v>
      </c>
      <c r="G217" s="253">
        <v>772</v>
      </c>
      <c r="H217" s="207">
        <v>0.2912396595374571</v>
      </c>
      <c r="I217" s="83">
        <v>4461</v>
      </c>
      <c r="J217" s="207">
        <v>0.30114789227388106</v>
      </c>
      <c r="K217" s="83">
        <v>44282</v>
      </c>
      <c r="L217" s="207">
        <v>0.2968768962165328</v>
      </c>
      <c r="M217" s="82"/>
      <c r="N217" s="181">
        <v>96</v>
      </c>
      <c r="O217" s="205">
        <v>0.34556064534301645</v>
      </c>
      <c r="P217" s="253">
        <v>1072</v>
      </c>
      <c r="Q217" s="207">
        <v>0.3002471517696763</v>
      </c>
      <c r="R217" s="83">
        <v>4925</v>
      </c>
      <c r="S217" s="207">
        <v>0.2924172352672065</v>
      </c>
      <c r="T217" s="83">
        <v>52427</v>
      </c>
      <c r="U217" s="207">
        <v>0.2892944472462378</v>
      </c>
      <c r="V217" s="183">
        <f t="shared" si="3"/>
        <v>140</v>
      </c>
      <c r="W217" s="205">
        <f>V217/V220</f>
        <v>0.33573141486810554</v>
      </c>
      <c r="X217" s="253">
        <v>1072</v>
      </c>
      <c r="Y217" s="207">
        <v>0.3002471517696763</v>
      </c>
      <c r="Z217" s="83">
        <v>4925</v>
      </c>
      <c r="AA217" s="207">
        <v>0.2924172352672065</v>
      </c>
      <c r="AB217" s="83">
        <v>52427</v>
      </c>
      <c r="AC217" s="207">
        <v>0.2892944472462378</v>
      </c>
    </row>
    <row r="218" spans="2:29" ht="12" customHeight="1">
      <c r="B218" s="407"/>
      <c r="C218" s="124"/>
      <c r="D218" s="125" t="s">
        <v>390</v>
      </c>
      <c r="E218" s="181">
        <v>59</v>
      </c>
      <c r="F218" s="205">
        <v>0.42251577793454914</v>
      </c>
      <c r="G218" s="253">
        <v>1044</v>
      </c>
      <c r="H218" s="207">
        <v>0.39294175492329214</v>
      </c>
      <c r="I218" s="83">
        <v>5967</v>
      </c>
      <c r="J218" s="207">
        <v>0.39891027221841524</v>
      </c>
      <c r="K218" s="83">
        <v>61018</v>
      </c>
      <c r="L218" s="207">
        <v>0.4001501593129974</v>
      </c>
      <c r="M218" s="82"/>
      <c r="N218" s="181">
        <v>95</v>
      </c>
      <c r="O218" s="205">
        <v>0.3550856640013822</v>
      </c>
      <c r="P218" s="253">
        <v>1339</v>
      </c>
      <c r="Q218" s="207">
        <v>0.3775098458813943</v>
      </c>
      <c r="R218" s="83">
        <v>6840</v>
      </c>
      <c r="S218" s="207">
        <v>0.40281491013449844</v>
      </c>
      <c r="T218" s="83">
        <v>74924</v>
      </c>
      <c r="U218" s="207">
        <v>0.40310807582578967</v>
      </c>
      <c r="V218" s="183">
        <f t="shared" si="3"/>
        <v>154</v>
      </c>
      <c r="W218" s="205">
        <f>V218/V220</f>
        <v>0.36930455635491605</v>
      </c>
      <c r="X218" s="253">
        <v>1339</v>
      </c>
      <c r="Y218" s="207">
        <v>0.3775098458813943</v>
      </c>
      <c r="Z218" s="83">
        <v>6840</v>
      </c>
      <c r="AA218" s="207">
        <v>0.40281491013449844</v>
      </c>
      <c r="AB218" s="83">
        <v>74924</v>
      </c>
      <c r="AC218" s="207">
        <v>0.40310807582578967</v>
      </c>
    </row>
    <row r="219" spans="2:29" ht="12" customHeight="1">
      <c r="B219" s="407"/>
      <c r="C219" s="124"/>
      <c r="D219" s="130" t="s">
        <v>391</v>
      </c>
      <c r="E219" s="181">
        <v>32</v>
      </c>
      <c r="F219" s="205">
        <v>0.19673660601552234</v>
      </c>
      <c r="G219" s="253">
        <v>733</v>
      </c>
      <c r="H219" s="207">
        <v>0.27959408856617946</v>
      </c>
      <c r="I219" s="83">
        <v>3914</v>
      </c>
      <c r="J219" s="207">
        <v>0.2600959391677015</v>
      </c>
      <c r="K219" s="83">
        <v>40999</v>
      </c>
      <c r="L219" s="207">
        <v>0.26595997184252246</v>
      </c>
      <c r="M219" s="82"/>
      <c r="N219" s="181">
        <v>72</v>
      </c>
      <c r="O219" s="205">
        <v>0.25917292552896243</v>
      </c>
      <c r="P219" s="253">
        <v>1025</v>
      </c>
      <c r="Q219" s="207">
        <v>0.28792011662415284</v>
      </c>
      <c r="R219" s="83">
        <v>4702</v>
      </c>
      <c r="S219" s="207">
        <v>0.2755902723120848</v>
      </c>
      <c r="T219" s="83">
        <v>52343</v>
      </c>
      <c r="U219" s="207">
        <v>0.2784363798981872</v>
      </c>
      <c r="V219" s="183">
        <f t="shared" si="3"/>
        <v>104</v>
      </c>
      <c r="W219" s="205">
        <f>V219/V220</f>
        <v>0.24940047961630696</v>
      </c>
      <c r="X219" s="253">
        <v>1025</v>
      </c>
      <c r="Y219" s="207">
        <v>0.28792011662415284</v>
      </c>
      <c r="Z219" s="83">
        <v>4702</v>
      </c>
      <c r="AA219" s="207">
        <v>0.2755902723120848</v>
      </c>
      <c r="AB219" s="83">
        <v>52343</v>
      </c>
      <c r="AC219" s="207">
        <v>0.2784363798981872</v>
      </c>
    </row>
    <row r="220" spans="2:29" ht="12" customHeight="1">
      <c r="B220" s="407"/>
      <c r="C220" s="126"/>
      <c r="D220" s="127" t="s">
        <v>392</v>
      </c>
      <c r="E220" s="182">
        <v>144</v>
      </c>
      <c r="F220" s="206">
        <v>1</v>
      </c>
      <c r="G220" s="254">
        <v>2640</v>
      </c>
      <c r="H220" s="208">
        <v>1</v>
      </c>
      <c r="I220" s="84">
        <v>14877</v>
      </c>
      <c r="J220" s="208">
        <v>1</v>
      </c>
      <c r="K220" s="84">
        <v>151415</v>
      </c>
      <c r="L220" s="208">
        <v>1</v>
      </c>
      <c r="M220" s="82"/>
      <c r="N220" s="182">
        <v>273</v>
      </c>
      <c r="O220" s="206">
        <v>1</v>
      </c>
      <c r="P220" s="254">
        <v>3551</v>
      </c>
      <c r="Q220" s="208">
        <v>1</v>
      </c>
      <c r="R220" s="84">
        <v>16932</v>
      </c>
      <c r="S220" s="208">
        <v>1</v>
      </c>
      <c r="T220" s="84">
        <v>184686</v>
      </c>
      <c r="U220" s="208">
        <v>1</v>
      </c>
      <c r="V220" s="183">
        <f t="shared" si="3"/>
        <v>417</v>
      </c>
      <c r="W220" s="205">
        <f>V220/V220</f>
        <v>1</v>
      </c>
      <c r="X220" s="254">
        <v>3551</v>
      </c>
      <c r="Y220" s="208">
        <v>1</v>
      </c>
      <c r="Z220" s="84">
        <v>16932</v>
      </c>
      <c r="AA220" s="208">
        <v>1</v>
      </c>
      <c r="AB220" s="84">
        <v>184686</v>
      </c>
      <c r="AC220" s="208">
        <v>1</v>
      </c>
    </row>
    <row r="221" spans="1:29" ht="12" customHeight="1">
      <c r="A221" s="70" t="s">
        <v>133</v>
      </c>
      <c r="B221" s="407" t="s">
        <v>322</v>
      </c>
      <c r="C221" s="124" t="s">
        <v>405</v>
      </c>
      <c r="D221" s="125" t="s">
        <v>134</v>
      </c>
      <c r="E221" s="183">
        <v>24</v>
      </c>
      <c r="F221" s="209">
        <v>0.18595288786983438</v>
      </c>
      <c r="G221" s="252">
        <v>368</v>
      </c>
      <c r="H221" s="218">
        <v>0.13790679296277727</v>
      </c>
      <c r="I221" s="140">
        <v>1926</v>
      </c>
      <c r="J221" s="218">
        <v>0.13641111314817306</v>
      </c>
      <c r="K221" s="140">
        <v>18840</v>
      </c>
      <c r="L221" s="218">
        <v>0.13377681852598303</v>
      </c>
      <c r="M221" s="82"/>
      <c r="N221" s="183">
        <v>27</v>
      </c>
      <c r="O221" s="209">
        <v>0.10044989156836437</v>
      </c>
      <c r="P221" s="252">
        <v>365</v>
      </c>
      <c r="Q221" s="218">
        <v>0.10643339095512017</v>
      </c>
      <c r="R221" s="140">
        <v>1219</v>
      </c>
      <c r="S221" s="218">
        <v>0.08008030807788344</v>
      </c>
      <c r="T221" s="140">
        <v>14854</v>
      </c>
      <c r="U221" s="218">
        <v>0.08698948103923469</v>
      </c>
      <c r="V221" s="183">
        <f t="shared" si="3"/>
        <v>51</v>
      </c>
      <c r="W221" s="205">
        <f>V221/V225</f>
        <v>0.125</v>
      </c>
      <c r="X221" s="252">
        <v>365</v>
      </c>
      <c r="Y221" s="218">
        <v>0.10643339095512017</v>
      </c>
      <c r="Z221" s="140">
        <v>1219</v>
      </c>
      <c r="AA221" s="218">
        <v>0.08008030807788344</v>
      </c>
      <c r="AB221" s="140">
        <v>14854</v>
      </c>
      <c r="AC221" s="218">
        <v>0.08698948103923469</v>
      </c>
    </row>
    <row r="222" spans="2:29" ht="12" customHeight="1">
      <c r="B222" s="407"/>
      <c r="C222" s="124" t="s">
        <v>535</v>
      </c>
      <c r="D222" s="125" t="s">
        <v>135</v>
      </c>
      <c r="E222" s="181">
        <v>7</v>
      </c>
      <c r="F222" s="205">
        <v>0.05932667625382128</v>
      </c>
      <c r="G222" s="253">
        <v>122</v>
      </c>
      <c r="H222" s="207">
        <v>0.051030935542466294</v>
      </c>
      <c r="I222" s="83">
        <v>563</v>
      </c>
      <c r="J222" s="207">
        <v>0.04615699533821724</v>
      </c>
      <c r="K222" s="83">
        <v>5595</v>
      </c>
      <c r="L222" s="207">
        <v>0.042777661919091575</v>
      </c>
      <c r="M222" s="82"/>
      <c r="N222" s="181">
        <v>41</v>
      </c>
      <c r="O222" s="205">
        <v>0.15826137797399736</v>
      </c>
      <c r="P222" s="253">
        <v>503</v>
      </c>
      <c r="Q222" s="207">
        <v>0.145830429774007</v>
      </c>
      <c r="R222" s="83">
        <v>2514</v>
      </c>
      <c r="S222" s="207">
        <v>0.1539846839665946</v>
      </c>
      <c r="T222" s="83">
        <v>26640</v>
      </c>
      <c r="U222" s="207">
        <v>0.15029057683868877</v>
      </c>
      <c r="V222" s="183">
        <f t="shared" si="3"/>
        <v>48</v>
      </c>
      <c r="W222" s="205">
        <f>V222/V225</f>
        <v>0.11764705882352941</v>
      </c>
      <c r="X222" s="253">
        <v>503</v>
      </c>
      <c r="Y222" s="207">
        <v>0.145830429774007</v>
      </c>
      <c r="Z222" s="83">
        <v>2514</v>
      </c>
      <c r="AA222" s="207">
        <v>0.1539846839665946</v>
      </c>
      <c r="AB222" s="83">
        <v>26640</v>
      </c>
      <c r="AC222" s="207">
        <v>0.15029057683868877</v>
      </c>
    </row>
    <row r="223" spans="2:29" ht="12" customHeight="1">
      <c r="B223" s="407"/>
      <c r="C223" s="124"/>
      <c r="D223" s="125" t="s">
        <v>136</v>
      </c>
      <c r="E223" s="181">
        <v>102</v>
      </c>
      <c r="F223" s="205">
        <v>0.708218242161342</v>
      </c>
      <c r="G223" s="253">
        <v>1920</v>
      </c>
      <c r="H223" s="207">
        <v>0.7290642062209591</v>
      </c>
      <c r="I223" s="83">
        <v>11251</v>
      </c>
      <c r="J223" s="207">
        <v>0.7514811110292505</v>
      </c>
      <c r="K223" s="83">
        <v>114466</v>
      </c>
      <c r="L223" s="207">
        <v>0.7526087845668366</v>
      </c>
      <c r="M223" s="82"/>
      <c r="N223" s="181">
        <v>77</v>
      </c>
      <c r="O223" s="205">
        <v>0.2938770240397033</v>
      </c>
      <c r="P223" s="253">
        <v>1057</v>
      </c>
      <c r="Q223" s="207">
        <v>0.3004732148959174</v>
      </c>
      <c r="R223" s="83">
        <v>3963</v>
      </c>
      <c r="S223" s="207">
        <v>0.2454792291044621</v>
      </c>
      <c r="T223" s="83">
        <v>45255</v>
      </c>
      <c r="U223" s="207">
        <v>0.26150584811234284</v>
      </c>
      <c r="V223" s="183">
        <f t="shared" si="3"/>
        <v>179</v>
      </c>
      <c r="W223" s="205">
        <f>V223/V225</f>
        <v>0.4387254901960784</v>
      </c>
      <c r="X223" s="253">
        <v>1057</v>
      </c>
      <c r="Y223" s="207">
        <v>0.3004732148959174</v>
      </c>
      <c r="Z223" s="83">
        <v>3963</v>
      </c>
      <c r="AA223" s="207">
        <v>0.2454792291044621</v>
      </c>
      <c r="AB223" s="83">
        <v>45255</v>
      </c>
      <c r="AC223" s="207">
        <v>0.26150584811234284</v>
      </c>
    </row>
    <row r="224" spans="2:29" ht="12" customHeight="1">
      <c r="B224" s="407"/>
      <c r="C224" s="124"/>
      <c r="D224" s="125" t="s">
        <v>137</v>
      </c>
      <c r="E224" s="181">
        <v>7</v>
      </c>
      <c r="F224" s="205">
        <v>0.04650219371500335</v>
      </c>
      <c r="G224" s="253">
        <v>207</v>
      </c>
      <c r="H224" s="207">
        <v>0.0819980652738286</v>
      </c>
      <c r="I224" s="83">
        <v>966</v>
      </c>
      <c r="J224" s="207">
        <v>0.06595078048434942</v>
      </c>
      <c r="K224" s="83">
        <v>10442</v>
      </c>
      <c r="L224" s="207">
        <v>0.07083673498796145</v>
      </c>
      <c r="M224" s="82"/>
      <c r="N224" s="181">
        <v>123</v>
      </c>
      <c r="O224" s="205">
        <v>0.44741170641793604</v>
      </c>
      <c r="P224" s="253">
        <v>1605</v>
      </c>
      <c r="Q224" s="207">
        <v>0.447262964374922</v>
      </c>
      <c r="R224" s="83">
        <v>9090</v>
      </c>
      <c r="S224" s="207">
        <v>0.5204557788509817</v>
      </c>
      <c r="T224" s="83">
        <v>96309</v>
      </c>
      <c r="U224" s="207">
        <v>0.5012140940098039</v>
      </c>
      <c r="V224" s="183">
        <f t="shared" si="3"/>
        <v>130</v>
      </c>
      <c r="W224" s="205">
        <f>V224/V225</f>
        <v>0.31862745098039214</v>
      </c>
      <c r="X224" s="253">
        <v>1605</v>
      </c>
      <c r="Y224" s="207">
        <v>0.447262964374922</v>
      </c>
      <c r="Z224" s="83">
        <v>9090</v>
      </c>
      <c r="AA224" s="207">
        <v>0.5204557788509817</v>
      </c>
      <c r="AB224" s="83">
        <v>96309</v>
      </c>
      <c r="AC224" s="207">
        <v>0.5012140940098039</v>
      </c>
    </row>
    <row r="225" spans="2:29" ht="12" customHeight="1">
      <c r="B225" s="407"/>
      <c r="C225" s="126"/>
      <c r="D225" s="127" t="s">
        <v>392</v>
      </c>
      <c r="E225" s="182">
        <v>140</v>
      </c>
      <c r="F225" s="206">
        <v>1</v>
      </c>
      <c r="G225" s="254">
        <v>2617</v>
      </c>
      <c r="H225" s="208">
        <v>1</v>
      </c>
      <c r="I225" s="84">
        <v>14706</v>
      </c>
      <c r="J225" s="208">
        <v>1</v>
      </c>
      <c r="K225" s="84">
        <v>149343</v>
      </c>
      <c r="L225" s="208">
        <v>1</v>
      </c>
      <c r="M225" s="82"/>
      <c r="N225" s="182">
        <v>268</v>
      </c>
      <c r="O225" s="206">
        <v>1</v>
      </c>
      <c r="P225" s="254">
        <v>3530</v>
      </c>
      <c r="Q225" s="208">
        <v>1</v>
      </c>
      <c r="R225" s="84">
        <v>16786</v>
      </c>
      <c r="S225" s="208">
        <v>1</v>
      </c>
      <c r="T225" s="84">
        <v>183058</v>
      </c>
      <c r="U225" s="208">
        <v>1</v>
      </c>
      <c r="V225" s="183">
        <f t="shared" si="3"/>
        <v>408</v>
      </c>
      <c r="W225" s="205">
        <f>V225/V225</f>
        <v>1</v>
      </c>
      <c r="X225" s="254">
        <v>3530</v>
      </c>
      <c r="Y225" s="208">
        <v>1</v>
      </c>
      <c r="Z225" s="84">
        <v>16786</v>
      </c>
      <c r="AA225" s="208">
        <v>1</v>
      </c>
      <c r="AB225" s="84">
        <v>183058</v>
      </c>
      <c r="AC225" s="208">
        <v>1</v>
      </c>
    </row>
    <row r="226" spans="1:29" ht="12" customHeight="1">
      <c r="A226" s="70" t="s">
        <v>42</v>
      </c>
      <c r="B226" s="407" t="s">
        <v>323</v>
      </c>
      <c r="C226" s="124" t="s">
        <v>410</v>
      </c>
      <c r="D226" s="125" t="s">
        <v>134</v>
      </c>
      <c r="E226" s="181">
        <v>22</v>
      </c>
      <c r="F226" s="205">
        <v>0.14761051925177182</v>
      </c>
      <c r="G226" s="253">
        <v>386</v>
      </c>
      <c r="H226" s="207">
        <v>0.14830660883482585</v>
      </c>
      <c r="I226" s="83">
        <v>1655</v>
      </c>
      <c r="J226" s="207">
        <v>0.1256467322512828</v>
      </c>
      <c r="K226" s="83">
        <v>16732</v>
      </c>
      <c r="L226" s="207">
        <v>0.12485343082603519</v>
      </c>
      <c r="M226" s="82"/>
      <c r="N226" s="181">
        <v>28</v>
      </c>
      <c r="O226" s="205">
        <v>0.10751387025843036</v>
      </c>
      <c r="P226" s="253">
        <v>389</v>
      </c>
      <c r="Q226" s="207">
        <v>0.11570228392492922</v>
      </c>
      <c r="R226" s="83">
        <v>1370</v>
      </c>
      <c r="S226" s="207">
        <v>0.08964267306104787</v>
      </c>
      <c r="T226" s="83">
        <v>16183</v>
      </c>
      <c r="U226" s="207">
        <v>0.0955466159693012</v>
      </c>
      <c r="V226" s="183">
        <f t="shared" si="3"/>
        <v>50</v>
      </c>
      <c r="W226" s="205">
        <f>V226/V230</f>
        <v>0.12285012285012285</v>
      </c>
      <c r="X226" s="253">
        <v>389</v>
      </c>
      <c r="Y226" s="207">
        <v>0.11570228392492922</v>
      </c>
      <c r="Z226" s="83">
        <v>1370</v>
      </c>
      <c r="AA226" s="207">
        <v>0.08964267306104787</v>
      </c>
      <c r="AB226" s="83">
        <v>16183</v>
      </c>
      <c r="AC226" s="207">
        <v>0.0955466159693012</v>
      </c>
    </row>
    <row r="227" spans="2:29" ht="12" customHeight="1">
      <c r="B227" s="407"/>
      <c r="C227" s="124" t="s">
        <v>535</v>
      </c>
      <c r="D227" s="125" t="s">
        <v>135</v>
      </c>
      <c r="E227" s="181">
        <v>14</v>
      </c>
      <c r="F227" s="205">
        <v>0.12287032939092893</v>
      </c>
      <c r="G227" s="253">
        <v>188</v>
      </c>
      <c r="H227" s="207">
        <v>0.07899062049612815</v>
      </c>
      <c r="I227" s="83">
        <v>799</v>
      </c>
      <c r="J227" s="207">
        <v>0.06466115450186229</v>
      </c>
      <c r="K227" s="83">
        <v>7581</v>
      </c>
      <c r="L227" s="207">
        <v>0.06027212620140934</v>
      </c>
      <c r="M227" s="82"/>
      <c r="N227" s="181">
        <v>51</v>
      </c>
      <c r="O227" s="205">
        <v>0.19187942532346255</v>
      </c>
      <c r="P227" s="253">
        <v>498</v>
      </c>
      <c r="Q227" s="207">
        <v>0.15348911314109692</v>
      </c>
      <c r="R227" s="83">
        <v>2074</v>
      </c>
      <c r="S227" s="207">
        <v>0.13300844840137208</v>
      </c>
      <c r="T227" s="83">
        <v>23071</v>
      </c>
      <c r="U227" s="207">
        <v>0.1371924526553738</v>
      </c>
      <c r="V227" s="183">
        <f t="shared" si="3"/>
        <v>65</v>
      </c>
      <c r="W227" s="205">
        <f>V227/V230</f>
        <v>0.1597051597051597</v>
      </c>
      <c r="X227" s="253">
        <v>498</v>
      </c>
      <c r="Y227" s="207">
        <v>0.15348911314109692</v>
      </c>
      <c r="Z227" s="83">
        <v>2074</v>
      </c>
      <c r="AA227" s="207">
        <v>0.13300844840137208</v>
      </c>
      <c r="AB227" s="83">
        <v>23071</v>
      </c>
      <c r="AC227" s="207">
        <v>0.1371924526553738</v>
      </c>
    </row>
    <row r="228" spans="2:29" ht="12" customHeight="1">
      <c r="B228" s="407"/>
      <c r="C228" s="124"/>
      <c r="D228" s="125" t="s">
        <v>136</v>
      </c>
      <c r="E228" s="181">
        <v>60</v>
      </c>
      <c r="F228" s="205">
        <v>0.3887992329141857</v>
      </c>
      <c r="G228" s="253">
        <v>1156</v>
      </c>
      <c r="H228" s="207">
        <v>0.43389445335020194</v>
      </c>
      <c r="I228" s="83">
        <v>6077</v>
      </c>
      <c r="J228" s="207">
        <v>0.41464602845538606</v>
      </c>
      <c r="K228" s="83">
        <v>62007</v>
      </c>
      <c r="L228" s="207">
        <v>0.4167843311984181</v>
      </c>
      <c r="M228" s="82"/>
      <c r="N228" s="181">
        <v>54</v>
      </c>
      <c r="O228" s="205">
        <v>0.21320826399972836</v>
      </c>
      <c r="P228" s="253">
        <v>642</v>
      </c>
      <c r="Q228" s="207">
        <v>0.18158961854145952</v>
      </c>
      <c r="R228" s="83">
        <v>2497</v>
      </c>
      <c r="S228" s="207">
        <v>0.15729367886461335</v>
      </c>
      <c r="T228" s="83">
        <v>28581</v>
      </c>
      <c r="U228" s="207">
        <v>0.1648722230221128</v>
      </c>
      <c r="V228" s="183">
        <f t="shared" si="3"/>
        <v>114</v>
      </c>
      <c r="W228" s="205">
        <f>V228/V230</f>
        <v>0.2800982800982801</v>
      </c>
      <c r="X228" s="253">
        <v>642</v>
      </c>
      <c r="Y228" s="207">
        <v>0.18158961854145952</v>
      </c>
      <c r="Z228" s="83">
        <v>2497</v>
      </c>
      <c r="AA228" s="207">
        <v>0.15729367886461335</v>
      </c>
      <c r="AB228" s="83">
        <v>28581</v>
      </c>
      <c r="AC228" s="207">
        <v>0.1648722230221128</v>
      </c>
    </row>
    <row r="229" spans="2:29" ht="12" customHeight="1">
      <c r="B229" s="407"/>
      <c r="C229" s="124"/>
      <c r="D229" s="125" t="s">
        <v>137</v>
      </c>
      <c r="E229" s="181">
        <v>46</v>
      </c>
      <c r="F229" s="205">
        <v>0.3407199184431144</v>
      </c>
      <c r="G229" s="253">
        <v>876</v>
      </c>
      <c r="H229" s="207">
        <v>0.3388083173188741</v>
      </c>
      <c r="I229" s="83">
        <v>6125</v>
      </c>
      <c r="J229" s="207">
        <v>0.39504608479142156</v>
      </c>
      <c r="K229" s="83">
        <v>62486</v>
      </c>
      <c r="L229" s="207">
        <v>0.39809011177410575</v>
      </c>
      <c r="M229" s="82"/>
      <c r="N229" s="181">
        <v>132</v>
      </c>
      <c r="O229" s="205">
        <v>0.48739844041837976</v>
      </c>
      <c r="P229" s="253">
        <v>1985</v>
      </c>
      <c r="Q229" s="207">
        <v>0.5492189843924917</v>
      </c>
      <c r="R229" s="83">
        <v>10785</v>
      </c>
      <c r="S229" s="207">
        <v>0.620055199672914</v>
      </c>
      <c r="T229" s="83">
        <v>114463</v>
      </c>
      <c r="U229" s="207">
        <v>0.602388708353382</v>
      </c>
      <c r="V229" s="183">
        <f t="shared" si="3"/>
        <v>178</v>
      </c>
      <c r="W229" s="205">
        <f>V229/V230</f>
        <v>0.43734643734643736</v>
      </c>
      <c r="X229" s="253">
        <v>1985</v>
      </c>
      <c r="Y229" s="207">
        <v>0.5492189843924917</v>
      </c>
      <c r="Z229" s="83">
        <v>10785</v>
      </c>
      <c r="AA229" s="207">
        <v>0.620055199672914</v>
      </c>
      <c r="AB229" s="83">
        <v>114463</v>
      </c>
      <c r="AC229" s="207">
        <v>0.602388708353382</v>
      </c>
    </row>
    <row r="230" spans="2:29" ht="12" customHeight="1">
      <c r="B230" s="407"/>
      <c r="C230" s="126"/>
      <c r="D230" s="127" t="s">
        <v>392</v>
      </c>
      <c r="E230" s="182">
        <v>142</v>
      </c>
      <c r="F230" s="206">
        <v>1</v>
      </c>
      <c r="G230" s="254">
        <v>2606</v>
      </c>
      <c r="H230" s="208">
        <v>1</v>
      </c>
      <c r="I230" s="84">
        <v>14656</v>
      </c>
      <c r="J230" s="208">
        <v>1</v>
      </c>
      <c r="K230" s="84">
        <v>148806</v>
      </c>
      <c r="L230" s="208">
        <v>1</v>
      </c>
      <c r="M230" s="82"/>
      <c r="N230" s="182">
        <v>265</v>
      </c>
      <c r="O230" s="206">
        <v>1</v>
      </c>
      <c r="P230" s="254">
        <v>3514</v>
      </c>
      <c r="Q230" s="208">
        <v>1</v>
      </c>
      <c r="R230" s="84">
        <v>16726</v>
      </c>
      <c r="S230" s="208">
        <v>1</v>
      </c>
      <c r="T230" s="84">
        <v>182298</v>
      </c>
      <c r="U230" s="208">
        <v>1</v>
      </c>
      <c r="V230" s="183">
        <f t="shared" si="3"/>
        <v>407</v>
      </c>
      <c r="W230" s="205">
        <f>V230/V230</f>
        <v>1</v>
      </c>
      <c r="X230" s="254">
        <v>3514</v>
      </c>
      <c r="Y230" s="208">
        <v>1</v>
      </c>
      <c r="Z230" s="84">
        <v>16726</v>
      </c>
      <c r="AA230" s="208">
        <v>1</v>
      </c>
      <c r="AB230" s="84">
        <v>182298</v>
      </c>
      <c r="AC230" s="208">
        <v>1</v>
      </c>
    </row>
    <row r="231" spans="1:29" ht="12" customHeight="1">
      <c r="A231" s="70" t="s">
        <v>43</v>
      </c>
      <c r="B231" s="407" t="s">
        <v>324</v>
      </c>
      <c r="C231" s="124" t="s">
        <v>411</v>
      </c>
      <c r="D231" s="125" t="s">
        <v>134</v>
      </c>
      <c r="E231" s="181">
        <v>44</v>
      </c>
      <c r="F231" s="205">
        <v>0.2994140865427775</v>
      </c>
      <c r="G231" s="253">
        <v>853</v>
      </c>
      <c r="H231" s="207">
        <v>0.3223572803311478</v>
      </c>
      <c r="I231" s="83">
        <v>4926</v>
      </c>
      <c r="J231" s="207">
        <v>0.3288080847665902</v>
      </c>
      <c r="K231" s="83">
        <v>48813</v>
      </c>
      <c r="L231" s="207">
        <v>0.32380731714961464</v>
      </c>
      <c r="M231" s="82"/>
      <c r="N231" s="181">
        <v>49</v>
      </c>
      <c r="O231" s="205">
        <v>0.1840226589220427</v>
      </c>
      <c r="P231" s="253">
        <v>578</v>
      </c>
      <c r="Q231" s="207">
        <v>0.16893063438646347</v>
      </c>
      <c r="R231" s="83">
        <v>2479</v>
      </c>
      <c r="S231" s="207">
        <v>0.1560746874665088</v>
      </c>
      <c r="T231" s="83">
        <v>27383</v>
      </c>
      <c r="U231" s="207">
        <v>0.15571115202825184</v>
      </c>
      <c r="V231" s="183">
        <f t="shared" si="3"/>
        <v>93</v>
      </c>
      <c r="W231" s="205">
        <f>V231/V235</f>
        <v>0.229064039408867</v>
      </c>
      <c r="X231" s="253">
        <v>578</v>
      </c>
      <c r="Y231" s="207">
        <v>0.16893063438646347</v>
      </c>
      <c r="Z231" s="83">
        <v>2479</v>
      </c>
      <c r="AA231" s="207">
        <v>0.1560746874665088</v>
      </c>
      <c r="AB231" s="83">
        <v>27383</v>
      </c>
      <c r="AC231" s="207">
        <v>0.15571115202825184</v>
      </c>
    </row>
    <row r="232" spans="2:29" ht="12" customHeight="1">
      <c r="B232" s="407"/>
      <c r="C232" s="124" t="s">
        <v>535</v>
      </c>
      <c r="D232" s="125" t="s">
        <v>135</v>
      </c>
      <c r="E232" s="181">
        <v>40</v>
      </c>
      <c r="F232" s="205">
        <v>0.293490561714084</v>
      </c>
      <c r="G232" s="253">
        <v>517</v>
      </c>
      <c r="H232" s="207">
        <v>0.20266747497406862</v>
      </c>
      <c r="I232" s="83">
        <v>3293</v>
      </c>
      <c r="J232" s="207">
        <v>0.23058882995126953</v>
      </c>
      <c r="K232" s="83">
        <v>34994</v>
      </c>
      <c r="L232" s="207">
        <v>0.23713602125793368</v>
      </c>
      <c r="M232" s="82"/>
      <c r="N232" s="181">
        <v>117</v>
      </c>
      <c r="O232" s="205">
        <v>0.4283581916668078</v>
      </c>
      <c r="P232" s="253">
        <v>1378</v>
      </c>
      <c r="Q232" s="207">
        <v>0.40152875296880497</v>
      </c>
      <c r="R232" s="83">
        <v>7938</v>
      </c>
      <c r="S232" s="207">
        <v>0.46886917025512637</v>
      </c>
      <c r="T232" s="83">
        <v>87728</v>
      </c>
      <c r="U232" s="207">
        <v>0.4813562029013783</v>
      </c>
      <c r="V232" s="183">
        <f t="shared" si="3"/>
        <v>157</v>
      </c>
      <c r="W232" s="205">
        <f>V232/V235</f>
        <v>0.3866995073891626</v>
      </c>
      <c r="X232" s="253">
        <v>1378</v>
      </c>
      <c r="Y232" s="207">
        <v>0.40152875296880497</v>
      </c>
      <c r="Z232" s="83">
        <v>7938</v>
      </c>
      <c r="AA232" s="207">
        <v>0.46886917025512637</v>
      </c>
      <c r="AB232" s="83">
        <v>87728</v>
      </c>
      <c r="AC232" s="207">
        <v>0.4813562029013783</v>
      </c>
    </row>
    <row r="233" spans="2:29" ht="12" customHeight="1">
      <c r="B233" s="407"/>
      <c r="C233" s="124"/>
      <c r="D233" s="125" t="s">
        <v>136</v>
      </c>
      <c r="E233" s="181">
        <v>49</v>
      </c>
      <c r="F233" s="205">
        <v>0.35318707149704714</v>
      </c>
      <c r="G233" s="253">
        <v>891</v>
      </c>
      <c r="H233" s="207">
        <v>0.3436198904864496</v>
      </c>
      <c r="I233" s="83">
        <v>4123</v>
      </c>
      <c r="J233" s="207">
        <v>0.28757989345321827</v>
      </c>
      <c r="K233" s="83">
        <v>39868</v>
      </c>
      <c r="L233" s="207">
        <v>0.27386739203957533</v>
      </c>
      <c r="M233" s="82"/>
      <c r="N233" s="181">
        <v>30</v>
      </c>
      <c r="O233" s="205">
        <v>0.12399304795039842</v>
      </c>
      <c r="P233" s="253">
        <v>452</v>
      </c>
      <c r="Q233" s="207">
        <v>0.13078524076725354</v>
      </c>
      <c r="R233" s="83">
        <v>1456</v>
      </c>
      <c r="S233" s="207">
        <v>0.0927089214639471</v>
      </c>
      <c r="T233" s="83">
        <v>16552</v>
      </c>
      <c r="U233" s="207">
        <v>0.0973886931518691</v>
      </c>
      <c r="V233" s="183">
        <f t="shared" si="3"/>
        <v>79</v>
      </c>
      <c r="W233" s="205">
        <f>V233/V235</f>
        <v>0.19458128078817735</v>
      </c>
      <c r="X233" s="253">
        <v>452</v>
      </c>
      <c r="Y233" s="207">
        <v>0.13078524076725354</v>
      </c>
      <c r="Z233" s="83">
        <v>1456</v>
      </c>
      <c r="AA233" s="207">
        <v>0.0927089214639471</v>
      </c>
      <c r="AB233" s="83">
        <v>16552</v>
      </c>
      <c r="AC233" s="207">
        <v>0.0973886931518691</v>
      </c>
    </row>
    <row r="234" spans="2:29" ht="12" customHeight="1">
      <c r="B234" s="407"/>
      <c r="C234" s="124"/>
      <c r="D234" s="125" t="s">
        <v>137</v>
      </c>
      <c r="E234" s="181">
        <v>6</v>
      </c>
      <c r="F234" s="205">
        <v>0.05390828024609202</v>
      </c>
      <c r="G234" s="253">
        <v>339</v>
      </c>
      <c r="H234" s="207">
        <v>0.13135535420836275</v>
      </c>
      <c r="I234" s="83">
        <v>2266</v>
      </c>
      <c r="J234" s="207">
        <v>0.15302319182886945</v>
      </c>
      <c r="K234" s="83">
        <v>24806</v>
      </c>
      <c r="L234" s="207">
        <v>0.1651892695528776</v>
      </c>
      <c r="M234" s="82"/>
      <c r="N234" s="181">
        <v>71</v>
      </c>
      <c r="O234" s="205">
        <v>0.263626101460752</v>
      </c>
      <c r="P234" s="253">
        <v>1089</v>
      </c>
      <c r="Q234" s="207">
        <v>0.2987553718774448</v>
      </c>
      <c r="R234" s="83">
        <v>4819</v>
      </c>
      <c r="S234" s="207">
        <v>0.2823472208143159</v>
      </c>
      <c r="T234" s="83">
        <v>50308</v>
      </c>
      <c r="U234" s="207">
        <v>0.26554395191850605</v>
      </c>
      <c r="V234" s="183">
        <f t="shared" si="3"/>
        <v>77</v>
      </c>
      <c r="W234" s="205">
        <f>V234/V235</f>
        <v>0.1896551724137931</v>
      </c>
      <c r="X234" s="253">
        <v>1089</v>
      </c>
      <c r="Y234" s="207">
        <v>0.2987553718774448</v>
      </c>
      <c r="Z234" s="83">
        <v>4819</v>
      </c>
      <c r="AA234" s="207">
        <v>0.2823472208143159</v>
      </c>
      <c r="AB234" s="83">
        <v>50308</v>
      </c>
      <c r="AC234" s="207">
        <v>0.26554395191850605</v>
      </c>
    </row>
    <row r="235" spans="2:29" ht="12" customHeight="1">
      <c r="B235" s="407"/>
      <c r="C235" s="126"/>
      <c r="D235" s="127" t="s">
        <v>392</v>
      </c>
      <c r="E235" s="182">
        <v>139</v>
      </c>
      <c r="F235" s="206">
        <v>1</v>
      </c>
      <c r="G235" s="254">
        <v>2600</v>
      </c>
      <c r="H235" s="208">
        <v>1</v>
      </c>
      <c r="I235" s="84">
        <v>14608</v>
      </c>
      <c r="J235" s="208">
        <v>1</v>
      </c>
      <c r="K235" s="84">
        <v>148481</v>
      </c>
      <c r="L235" s="208">
        <v>1</v>
      </c>
      <c r="M235" s="82"/>
      <c r="N235" s="182">
        <v>267</v>
      </c>
      <c r="O235" s="206">
        <v>1</v>
      </c>
      <c r="P235" s="254">
        <v>3497</v>
      </c>
      <c r="Q235" s="208">
        <v>1</v>
      </c>
      <c r="R235" s="84">
        <v>16692</v>
      </c>
      <c r="S235" s="208">
        <v>1</v>
      </c>
      <c r="T235" s="84">
        <v>181971</v>
      </c>
      <c r="U235" s="208">
        <v>1</v>
      </c>
      <c r="V235" s="183">
        <f t="shared" si="3"/>
        <v>406</v>
      </c>
      <c r="W235" s="205">
        <f>V235/V235</f>
        <v>1</v>
      </c>
      <c r="X235" s="254">
        <v>3497</v>
      </c>
      <c r="Y235" s="208">
        <v>1</v>
      </c>
      <c r="Z235" s="84">
        <v>16692</v>
      </c>
      <c r="AA235" s="208">
        <v>1</v>
      </c>
      <c r="AB235" s="84">
        <v>181971</v>
      </c>
      <c r="AC235" s="208">
        <v>1</v>
      </c>
    </row>
    <row r="236" spans="1:29" ht="12" customHeight="1">
      <c r="A236" s="70" t="s">
        <v>44</v>
      </c>
      <c r="B236" s="407" t="s">
        <v>325</v>
      </c>
      <c r="C236" s="124" t="s">
        <v>412</v>
      </c>
      <c r="D236" s="125" t="s">
        <v>134</v>
      </c>
      <c r="E236" s="181">
        <v>47</v>
      </c>
      <c r="F236" s="205">
        <v>0.314279714160194</v>
      </c>
      <c r="G236" s="253">
        <v>907</v>
      </c>
      <c r="H236" s="207">
        <v>0.33394860624049</v>
      </c>
      <c r="I236" s="83">
        <v>5721</v>
      </c>
      <c r="J236" s="207">
        <v>0.3806497103276174</v>
      </c>
      <c r="K236" s="83">
        <v>56975</v>
      </c>
      <c r="L236" s="207">
        <v>0.3767224772300273</v>
      </c>
      <c r="M236" s="82"/>
      <c r="N236" s="181">
        <v>50</v>
      </c>
      <c r="O236" s="205">
        <v>0.1983892181375791</v>
      </c>
      <c r="P236" s="253">
        <v>725</v>
      </c>
      <c r="Q236" s="207">
        <v>0.20663909378356712</v>
      </c>
      <c r="R236" s="83">
        <v>2798</v>
      </c>
      <c r="S236" s="207">
        <v>0.17636340948804347</v>
      </c>
      <c r="T236" s="83">
        <v>31998</v>
      </c>
      <c r="U236" s="207">
        <v>0.18164936511884103</v>
      </c>
      <c r="V236" s="183">
        <f t="shared" si="3"/>
        <v>97</v>
      </c>
      <c r="W236" s="205">
        <f>V236/V240</f>
        <v>0.23658536585365852</v>
      </c>
      <c r="X236" s="253">
        <v>725</v>
      </c>
      <c r="Y236" s="207">
        <v>0.20663909378356712</v>
      </c>
      <c r="Z236" s="83">
        <v>2798</v>
      </c>
      <c r="AA236" s="207">
        <v>0.17636340948804347</v>
      </c>
      <c r="AB236" s="83">
        <v>31998</v>
      </c>
      <c r="AC236" s="207">
        <v>0.18164936511884103</v>
      </c>
    </row>
    <row r="237" spans="2:29" ht="12" customHeight="1">
      <c r="B237" s="407"/>
      <c r="C237" s="124" t="s">
        <v>536</v>
      </c>
      <c r="D237" s="125" t="s">
        <v>135</v>
      </c>
      <c r="E237" s="181">
        <v>53</v>
      </c>
      <c r="F237" s="205">
        <v>0.34860773673056045</v>
      </c>
      <c r="G237" s="253">
        <v>710</v>
      </c>
      <c r="H237" s="207">
        <v>0.26586124287286056</v>
      </c>
      <c r="I237" s="83">
        <v>3402</v>
      </c>
      <c r="J237" s="207">
        <v>0.23752982509007992</v>
      </c>
      <c r="K237" s="83">
        <v>32902</v>
      </c>
      <c r="L237" s="207">
        <v>0.22430913398947755</v>
      </c>
      <c r="M237" s="82"/>
      <c r="N237" s="181">
        <v>150</v>
      </c>
      <c r="O237" s="205">
        <v>0.5464886204514878</v>
      </c>
      <c r="P237" s="253">
        <v>1674</v>
      </c>
      <c r="Q237" s="207">
        <v>0.4698796455514534</v>
      </c>
      <c r="R237" s="83">
        <v>8569</v>
      </c>
      <c r="S237" s="207">
        <v>0.5025454811539748</v>
      </c>
      <c r="T237" s="83">
        <v>90326</v>
      </c>
      <c r="U237" s="207">
        <v>0.48546814784639053</v>
      </c>
      <c r="V237" s="183">
        <f t="shared" si="3"/>
        <v>203</v>
      </c>
      <c r="W237" s="205">
        <f>V237/V240</f>
        <v>0.4951219512195122</v>
      </c>
      <c r="X237" s="253">
        <v>1674</v>
      </c>
      <c r="Y237" s="207">
        <v>0.4698796455514534</v>
      </c>
      <c r="Z237" s="83">
        <v>8569</v>
      </c>
      <c r="AA237" s="207">
        <v>0.5025454811539748</v>
      </c>
      <c r="AB237" s="83">
        <v>90326</v>
      </c>
      <c r="AC237" s="207">
        <v>0.48546814784639053</v>
      </c>
    </row>
    <row r="238" spans="2:29" ht="12" customHeight="1">
      <c r="B238" s="407"/>
      <c r="C238" s="124"/>
      <c r="D238" s="125" t="s">
        <v>136</v>
      </c>
      <c r="E238" s="181">
        <v>32</v>
      </c>
      <c r="F238" s="205">
        <v>0.2556477159284339</v>
      </c>
      <c r="G238" s="253">
        <v>843</v>
      </c>
      <c r="H238" s="207">
        <v>0.33990119604524816</v>
      </c>
      <c r="I238" s="83">
        <v>4818</v>
      </c>
      <c r="J238" s="207">
        <v>0.32851251902889883</v>
      </c>
      <c r="K238" s="83">
        <v>51679</v>
      </c>
      <c r="L238" s="207">
        <v>0.3449516193630652</v>
      </c>
      <c r="M238" s="82"/>
      <c r="N238" s="181">
        <v>32</v>
      </c>
      <c r="O238" s="205">
        <v>0.12088946481167741</v>
      </c>
      <c r="P238" s="253">
        <v>527</v>
      </c>
      <c r="Q238" s="207">
        <v>0.15312244664781674</v>
      </c>
      <c r="R238" s="83">
        <v>2132</v>
      </c>
      <c r="S238" s="207">
        <v>0.1320806187634214</v>
      </c>
      <c r="T238" s="83">
        <v>24042</v>
      </c>
      <c r="U238" s="207">
        <v>0.14026352519664062</v>
      </c>
      <c r="V238" s="183">
        <f t="shared" si="3"/>
        <v>64</v>
      </c>
      <c r="W238" s="205">
        <f>V238/V240</f>
        <v>0.15609756097560976</v>
      </c>
      <c r="X238" s="253">
        <v>527</v>
      </c>
      <c r="Y238" s="207">
        <v>0.15312244664781674</v>
      </c>
      <c r="Z238" s="83">
        <v>2132</v>
      </c>
      <c r="AA238" s="207">
        <v>0.1320806187634214</v>
      </c>
      <c r="AB238" s="83">
        <v>24042</v>
      </c>
      <c r="AC238" s="207">
        <v>0.14026352519664062</v>
      </c>
    </row>
    <row r="239" spans="2:29" ht="12" customHeight="1">
      <c r="B239" s="407"/>
      <c r="C239" s="124"/>
      <c r="D239" s="125" t="s">
        <v>137</v>
      </c>
      <c r="E239" s="181">
        <v>10</v>
      </c>
      <c r="F239" s="205">
        <v>0.0814648331808126</v>
      </c>
      <c r="G239" s="253">
        <v>153</v>
      </c>
      <c r="H239" s="207">
        <v>0.060288954841431354</v>
      </c>
      <c r="I239" s="83">
        <v>722</v>
      </c>
      <c r="J239" s="207">
        <v>0.05330794555335643</v>
      </c>
      <c r="K239" s="83">
        <v>7531</v>
      </c>
      <c r="L239" s="207">
        <v>0.05401676941737131</v>
      </c>
      <c r="M239" s="82"/>
      <c r="N239" s="181">
        <v>36</v>
      </c>
      <c r="O239" s="205">
        <v>0.13423269659925638</v>
      </c>
      <c r="P239" s="253">
        <v>598</v>
      </c>
      <c r="Q239" s="207">
        <v>0.17035881401713643</v>
      </c>
      <c r="R239" s="83">
        <v>3270</v>
      </c>
      <c r="S239" s="207">
        <v>0.18901049059447714</v>
      </c>
      <c r="T239" s="83">
        <v>36438</v>
      </c>
      <c r="U239" s="207">
        <v>0.1926189618381488</v>
      </c>
      <c r="V239" s="183">
        <f t="shared" si="3"/>
        <v>46</v>
      </c>
      <c r="W239" s="205">
        <f>V239/V240</f>
        <v>0.11219512195121951</v>
      </c>
      <c r="X239" s="253">
        <v>598</v>
      </c>
      <c r="Y239" s="207">
        <v>0.17035881401713643</v>
      </c>
      <c r="Z239" s="83">
        <v>3270</v>
      </c>
      <c r="AA239" s="207">
        <v>0.18901049059447714</v>
      </c>
      <c r="AB239" s="83">
        <v>36438</v>
      </c>
      <c r="AC239" s="207">
        <v>0.1926189618381488</v>
      </c>
    </row>
    <row r="240" spans="2:29" ht="12" customHeight="1">
      <c r="B240" s="407"/>
      <c r="C240" s="126"/>
      <c r="D240" s="127" t="s">
        <v>392</v>
      </c>
      <c r="E240" s="182">
        <v>142</v>
      </c>
      <c r="F240" s="206">
        <v>1</v>
      </c>
      <c r="G240" s="254">
        <v>2613</v>
      </c>
      <c r="H240" s="208">
        <v>1</v>
      </c>
      <c r="I240" s="84">
        <v>14663</v>
      </c>
      <c r="J240" s="208">
        <v>1</v>
      </c>
      <c r="K240" s="84">
        <v>149087</v>
      </c>
      <c r="L240" s="208">
        <v>1</v>
      </c>
      <c r="M240" s="82"/>
      <c r="N240" s="182">
        <v>268</v>
      </c>
      <c r="O240" s="206">
        <v>1</v>
      </c>
      <c r="P240" s="254">
        <v>3524</v>
      </c>
      <c r="Q240" s="208">
        <v>1</v>
      </c>
      <c r="R240" s="84">
        <v>16769</v>
      </c>
      <c r="S240" s="208">
        <v>1</v>
      </c>
      <c r="T240" s="84">
        <v>182804</v>
      </c>
      <c r="U240" s="208">
        <v>1</v>
      </c>
      <c r="V240" s="183">
        <f t="shared" si="3"/>
        <v>410</v>
      </c>
      <c r="W240" s="205">
        <f>V240/V240</f>
        <v>1</v>
      </c>
      <c r="X240" s="254">
        <v>3524</v>
      </c>
      <c r="Y240" s="208">
        <v>1</v>
      </c>
      <c r="Z240" s="84">
        <v>16769</v>
      </c>
      <c r="AA240" s="208">
        <v>1</v>
      </c>
      <c r="AB240" s="84">
        <v>182804</v>
      </c>
      <c r="AC240" s="208">
        <v>1</v>
      </c>
    </row>
    <row r="241" spans="1:29" ht="12" customHeight="1">
      <c r="A241" s="70" t="s">
        <v>45</v>
      </c>
      <c r="B241" s="407" t="s">
        <v>472</v>
      </c>
      <c r="C241" s="124" t="s">
        <v>468</v>
      </c>
      <c r="D241" s="125" t="s">
        <v>134</v>
      </c>
      <c r="E241" s="181">
        <v>37</v>
      </c>
      <c r="F241" s="205">
        <v>0.2810335324033895</v>
      </c>
      <c r="G241" s="253">
        <v>566</v>
      </c>
      <c r="H241" s="207">
        <v>0.20105334030565</v>
      </c>
      <c r="I241" s="83">
        <v>2728</v>
      </c>
      <c r="J241" s="207">
        <v>0.18986557706432663</v>
      </c>
      <c r="K241" s="83">
        <v>27131</v>
      </c>
      <c r="L241" s="207">
        <v>0.18933824271021563</v>
      </c>
      <c r="M241" s="82"/>
      <c r="N241" s="181">
        <v>33</v>
      </c>
      <c r="O241" s="205">
        <v>0.126729605300449</v>
      </c>
      <c r="P241" s="253">
        <v>401</v>
      </c>
      <c r="Q241" s="207">
        <v>0.11211256064873766</v>
      </c>
      <c r="R241" s="83">
        <v>1479</v>
      </c>
      <c r="S241" s="207">
        <v>0.09410289227595538</v>
      </c>
      <c r="T241" s="83">
        <v>16178</v>
      </c>
      <c r="U241" s="207">
        <v>0.09381200945031551</v>
      </c>
      <c r="V241" s="183">
        <f t="shared" si="3"/>
        <v>70</v>
      </c>
      <c r="W241" s="205">
        <f>V241/V245</f>
        <v>0.17073170731707318</v>
      </c>
      <c r="X241" s="253">
        <v>401</v>
      </c>
      <c r="Y241" s="207">
        <v>0.11211256064873766</v>
      </c>
      <c r="Z241" s="83">
        <v>1479</v>
      </c>
      <c r="AA241" s="207">
        <v>0.09410289227595538</v>
      </c>
      <c r="AB241" s="83">
        <v>16178</v>
      </c>
      <c r="AC241" s="207">
        <v>0.09381200945031551</v>
      </c>
    </row>
    <row r="242" spans="2:29" ht="12" customHeight="1">
      <c r="B242" s="407"/>
      <c r="C242" s="124" t="s">
        <v>535</v>
      </c>
      <c r="D242" s="125" t="s">
        <v>135</v>
      </c>
      <c r="E242" s="181">
        <v>61</v>
      </c>
      <c r="F242" s="205">
        <v>0.40977244122263445</v>
      </c>
      <c r="G242" s="253">
        <v>955</v>
      </c>
      <c r="H242" s="207">
        <v>0.3481359557542263</v>
      </c>
      <c r="I242" s="83">
        <v>3839</v>
      </c>
      <c r="J242" s="207">
        <v>0.263858910439181</v>
      </c>
      <c r="K242" s="83">
        <v>37850</v>
      </c>
      <c r="L242" s="207">
        <v>0.2633150853325504</v>
      </c>
      <c r="M242" s="82"/>
      <c r="N242" s="181">
        <v>164</v>
      </c>
      <c r="O242" s="205">
        <v>0.6007277935579228</v>
      </c>
      <c r="P242" s="253">
        <v>1708</v>
      </c>
      <c r="Q242" s="207">
        <v>0.4784146125046939</v>
      </c>
      <c r="R242" s="83">
        <v>6900</v>
      </c>
      <c r="S242" s="207">
        <v>0.4254679122918313</v>
      </c>
      <c r="T242" s="83">
        <v>73188</v>
      </c>
      <c r="U242" s="207">
        <v>0.40719202968731005</v>
      </c>
      <c r="V242" s="183">
        <f t="shared" si="3"/>
        <v>225</v>
      </c>
      <c r="W242" s="205">
        <f>V242/V245</f>
        <v>0.5487804878048781</v>
      </c>
      <c r="X242" s="253">
        <v>1708</v>
      </c>
      <c r="Y242" s="207">
        <v>0.4784146125046939</v>
      </c>
      <c r="Z242" s="83">
        <v>6900</v>
      </c>
      <c r="AA242" s="207">
        <v>0.4254679122918313</v>
      </c>
      <c r="AB242" s="83">
        <v>73188</v>
      </c>
      <c r="AC242" s="207">
        <v>0.40719202968731005</v>
      </c>
    </row>
    <row r="243" spans="2:29" ht="12" customHeight="1">
      <c r="B243" s="407"/>
      <c r="C243" s="124"/>
      <c r="D243" s="125" t="s">
        <v>136</v>
      </c>
      <c r="E243" s="181">
        <v>38</v>
      </c>
      <c r="F243" s="205">
        <v>0.26283500159057266</v>
      </c>
      <c r="G243" s="253">
        <v>840</v>
      </c>
      <c r="H243" s="207">
        <v>0.3467456230078453</v>
      </c>
      <c r="I243" s="83">
        <v>4943</v>
      </c>
      <c r="J243" s="207">
        <v>0.3479499408362017</v>
      </c>
      <c r="K243" s="83">
        <v>49702</v>
      </c>
      <c r="L243" s="207">
        <v>0.3379577045846978</v>
      </c>
      <c r="M243" s="82"/>
      <c r="N243" s="181">
        <v>23</v>
      </c>
      <c r="O243" s="205">
        <v>0.09250960979306665</v>
      </c>
      <c r="P243" s="253">
        <v>420</v>
      </c>
      <c r="Q243" s="207">
        <v>0.12205783716863626</v>
      </c>
      <c r="R243" s="83">
        <v>1404</v>
      </c>
      <c r="S243" s="207">
        <v>0.09060230180796458</v>
      </c>
      <c r="T243" s="83">
        <v>15731</v>
      </c>
      <c r="U243" s="207">
        <v>0.0933176020270155</v>
      </c>
      <c r="V243" s="183">
        <f t="shared" si="3"/>
        <v>61</v>
      </c>
      <c r="W243" s="205">
        <f>V243/V245</f>
        <v>0.14878048780487804</v>
      </c>
      <c r="X243" s="253">
        <v>420</v>
      </c>
      <c r="Y243" s="207">
        <v>0.12205783716863626</v>
      </c>
      <c r="Z243" s="83">
        <v>1404</v>
      </c>
      <c r="AA243" s="207">
        <v>0.09060230180796458</v>
      </c>
      <c r="AB243" s="83">
        <v>15731</v>
      </c>
      <c r="AC243" s="207">
        <v>0.0933176020270155</v>
      </c>
    </row>
    <row r="244" spans="2:29" ht="12" customHeight="1">
      <c r="B244" s="407"/>
      <c r="C244" s="124"/>
      <c r="D244" s="125" t="s">
        <v>137</v>
      </c>
      <c r="E244" s="181">
        <v>6</v>
      </c>
      <c r="F244" s="205">
        <v>0.04635902478340434</v>
      </c>
      <c r="G244" s="253">
        <v>251</v>
      </c>
      <c r="H244" s="207">
        <v>0.10406508093230879</v>
      </c>
      <c r="I244" s="83">
        <v>3190</v>
      </c>
      <c r="J244" s="207">
        <v>0.19832557166024065</v>
      </c>
      <c r="K244" s="83">
        <v>34618</v>
      </c>
      <c r="L244" s="207">
        <v>0.20938896737247323</v>
      </c>
      <c r="M244" s="82"/>
      <c r="N244" s="181">
        <v>48</v>
      </c>
      <c r="O244" s="205">
        <v>0.1800329913485621</v>
      </c>
      <c r="P244" s="253">
        <v>1000</v>
      </c>
      <c r="Q244" s="207">
        <v>0.2874149896779014</v>
      </c>
      <c r="R244" s="83">
        <v>6993</v>
      </c>
      <c r="S244" s="207">
        <v>0.3898268936241555</v>
      </c>
      <c r="T244" s="83">
        <v>77937</v>
      </c>
      <c r="U244" s="207">
        <v>0.40567835883547415</v>
      </c>
      <c r="V244" s="183">
        <f t="shared" si="3"/>
        <v>54</v>
      </c>
      <c r="W244" s="205">
        <f>V244/V245</f>
        <v>0.13170731707317074</v>
      </c>
      <c r="X244" s="253">
        <v>1000</v>
      </c>
      <c r="Y244" s="207">
        <v>0.2874149896779014</v>
      </c>
      <c r="Z244" s="83">
        <v>6993</v>
      </c>
      <c r="AA244" s="207">
        <v>0.3898268936241555</v>
      </c>
      <c r="AB244" s="83">
        <v>77937</v>
      </c>
      <c r="AC244" s="207">
        <v>0.40567835883547415</v>
      </c>
    </row>
    <row r="245" spans="2:29" ht="12" customHeight="1">
      <c r="B245" s="407"/>
      <c r="C245" s="126"/>
      <c r="D245" s="127" t="s">
        <v>392</v>
      </c>
      <c r="E245" s="182">
        <v>142</v>
      </c>
      <c r="F245" s="206">
        <v>1</v>
      </c>
      <c r="G245" s="254">
        <v>2612</v>
      </c>
      <c r="H245" s="208">
        <v>1</v>
      </c>
      <c r="I245" s="84">
        <v>14700</v>
      </c>
      <c r="J245" s="208">
        <v>1</v>
      </c>
      <c r="K245" s="84">
        <v>149301</v>
      </c>
      <c r="L245" s="208">
        <v>1</v>
      </c>
      <c r="M245" s="82"/>
      <c r="N245" s="182">
        <v>268</v>
      </c>
      <c r="O245" s="206">
        <v>1</v>
      </c>
      <c r="P245" s="254">
        <v>3529</v>
      </c>
      <c r="Q245" s="208">
        <v>1</v>
      </c>
      <c r="R245" s="84">
        <v>16776</v>
      </c>
      <c r="S245" s="208">
        <v>1</v>
      </c>
      <c r="T245" s="84">
        <v>183034</v>
      </c>
      <c r="U245" s="208">
        <v>1</v>
      </c>
      <c r="V245" s="183">
        <f t="shared" si="3"/>
        <v>410</v>
      </c>
      <c r="W245" s="205">
        <f>V245/V245</f>
        <v>1</v>
      </c>
      <c r="X245" s="254">
        <v>3529</v>
      </c>
      <c r="Y245" s="208">
        <v>1</v>
      </c>
      <c r="Z245" s="84">
        <v>16776</v>
      </c>
      <c r="AA245" s="208">
        <v>1</v>
      </c>
      <c r="AB245" s="84">
        <v>183034</v>
      </c>
      <c r="AC245" s="208">
        <v>1</v>
      </c>
    </row>
    <row r="246" spans="1:29" ht="12" customHeight="1">
      <c r="A246" s="70" t="s">
        <v>46</v>
      </c>
      <c r="B246" s="407" t="s">
        <v>326</v>
      </c>
      <c r="C246" s="124" t="s">
        <v>413</v>
      </c>
      <c r="D246" s="125" t="s">
        <v>134</v>
      </c>
      <c r="E246" s="181">
        <v>41</v>
      </c>
      <c r="F246" s="205">
        <v>0.30591065157157277</v>
      </c>
      <c r="G246" s="253">
        <v>756</v>
      </c>
      <c r="H246" s="207">
        <v>0.2878941244191633</v>
      </c>
      <c r="I246" s="83">
        <v>4308</v>
      </c>
      <c r="J246" s="207">
        <v>0.29645904319141925</v>
      </c>
      <c r="K246" s="83">
        <v>42064</v>
      </c>
      <c r="L246" s="207">
        <v>0.2874796499808828</v>
      </c>
      <c r="M246" s="82"/>
      <c r="N246" s="181">
        <v>45</v>
      </c>
      <c r="O246" s="205">
        <v>0.17389218579755217</v>
      </c>
      <c r="P246" s="253">
        <v>583</v>
      </c>
      <c r="Q246" s="207">
        <v>0.16438382134680668</v>
      </c>
      <c r="R246" s="83">
        <v>2043</v>
      </c>
      <c r="S246" s="207">
        <v>0.12883913634049166</v>
      </c>
      <c r="T246" s="83">
        <v>24046</v>
      </c>
      <c r="U246" s="207">
        <v>0.1406770110170134</v>
      </c>
      <c r="V246" s="183">
        <f t="shared" si="3"/>
        <v>86</v>
      </c>
      <c r="W246" s="205">
        <f>V246/V250</f>
        <v>0.21182266009852216</v>
      </c>
      <c r="X246" s="253">
        <v>583</v>
      </c>
      <c r="Y246" s="207">
        <v>0.16438382134680668</v>
      </c>
      <c r="Z246" s="83">
        <v>2043</v>
      </c>
      <c r="AA246" s="207">
        <v>0.12883913634049166</v>
      </c>
      <c r="AB246" s="83">
        <v>24046</v>
      </c>
      <c r="AC246" s="207">
        <v>0.1406770110170134</v>
      </c>
    </row>
    <row r="247" spans="2:29" ht="12" customHeight="1">
      <c r="B247" s="407"/>
      <c r="C247" s="124" t="s">
        <v>535</v>
      </c>
      <c r="D247" s="125" t="s">
        <v>135</v>
      </c>
      <c r="E247" s="181">
        <v>51</v>
      </c>
      <c r="F247" s="205">
        <v>0.3593300888083904</v>
      </c>
      <c r="G247" s="253">
        <v>941</v>
      </c>
      <c r="H247" s="207">
        <v>0.3602663213554241</v>
      </c>
      <c r="I247" s="83">
        <v>3801</v>
      </c>
      <c r="J247" s="207">
        <v>0.2799466128624983</v>
      </c>
      <c r="K247" s="83">
        <v>36251</v>
      </c>
      <c r="L247" s="207">
        <v>0.2635937304387736</v>
      </c>
      <c r="M247" s="82"/>
      <c r="N247" s="181">
        <v>173</v>
      </c>
      <c r="O247" s="205">
        <v>0.6460479409306811</v>
      </c>
      <c r="P247" s="253">
        <v>2284</v>
      </c>
      <c r="Q247" s="207">
        <v>0.6460978455310159</v>
      </c>
      <c r="R247" s="83">
        <v>10752</v>
      </c>
      <c r="S247" s="207">
        <v>0.646041692670313</v>
      </c>
      <c r="T247" s="83">
        <v>112500</v>
      </c>
      <c r="U247" s="207">
        <v>0.6208358758175807</v>
      </c>
      <c r="V247" s="183">
        <f t="shared" si="3"/>
        <v>224</v>
      </c>
      <c r="W247" s="205">
        <f>V247/V250</f>
        <v>0.5517241379310345</v>
      </c>
      <c r="X247" s="253">
        <v>2284</v>
      </c>
      <c r="Y247" s="207">
        <v>0.6460978455310159</v>
      </c>
      <c r="Z247" s="83">
        <v>10752</v>
      </c>
      <c r="AA247" s="207">
        <v>0.646041692670313</v>
      </c>
      <c r="AB247" s="83">
        <v>112500</v>
      </c>
      <c r="AC247" s="207">
        <v>0.6208358758175807</v>
      </c>
    </row>
    <row r="248" spans="2:29" ht="12" customHeight="1">
      <c r="B248" s="407"/>
      <c r="C248" s="124"/>
      <c r="D248" s="125" t="s">
        <v>136</v>
      </c>
      <c r="E248" s="181">
        <v>44</v>
      </c>
      <c r="F248" s="205">
        <v>0.3052492487866767</v>
      </c>
      <c r="G248" s="253">
        <v>762</v>
      </c>
      <c r="H248" s="207">
        <v>0.2958115225064054</v>
      </c>
      <c r="I248" s="83">
        <v>6141</v>
      </c>
      <c r="J248" s="207">
        <v>0.38732347193614414</v>
      </c>
      <c r="K248" s="83">
        <v>66177</v>
      </c>
      <c r="L248" s="207">
        <v>0.41596721231623485</v>
      </c>
      <c r="M248" s="82"/>
      <c r="N248" s="181">
        <v>26</v>
      </c>
      <c r="O248" s="205">
        <v>0.09529582262278778</v>
      </c>
      <c r="P248" s="253">
        <v>414</v>
      </c>
      <c r="Q248" s="207">
        <v>0.12101252524097272</v>
      </c>
      <c r="R248" s="83">
        <v>1402</v>
      </c>
      <c r="S248" s="207">
        <v>0.08850911896908017</v>
      </c>
      <c r="T248" s="83">
        <v>16183</v>
      </c>
      <c r="U248" s="207">
        <v>0.09441326415262594</v>
      </c>
      <c r="V248" s="183">
        <f t="shared" si="3"/>
        <v>70</v>
      </c>
      <c r="W248" s="205">
        <f>V248/V250</f>
        <v>0.1724137931034483</v>
      </c>
      <c r="X248" s="253">
        <v>414</v>
      </c>
      <c r="Y248" s="207">
        <v>0.12101252524097272</v>
      </c>
      <c r="Z248" s="83">
        <v>1402</v>
      </c>
      <c r="AA248" s="207">
        <v>0.08850911896908017</v>
      </c>
      <c r="AB248" s="83">
        <v>16183</v>
      </c>
      <c r="AC248" s="207">
        <v>0.09441326415262594</v>
      </c>
    </row>
    <row r="249" spans="2:29" ht="12" customHeight="1">
      <c r="B249" s="407"/>
      <c r="C249" s="124"/>
      <c r="D249" s="125" t="s">
        <v>137</v>
      </c>
      <c r="E249" s="181">
        <v>4</v>
      </c>
      <c r="F249" s="205">
        <v>0.0295100108333607</v>
      </c>
      <c r="G249" s="253">
        <v>143</v>
      </c>
      <c r="H249" s="207">
        <v>0.05602803171903672</v>
      </c>
      <c r="I249" s="83">
        <v>407</v>
      </c>
      <c r="J249" s="207">
        <v>0.036270872009880134</v>
      </c>
      <c r="K249" s="83">
        <v>4293</v>
      </c>
      <c r="L249" s="207">
        <v>0.03295940726408989</v>
      </c>
      <c r="M249" s="82"/>
      <c r="N249" s="181">
        <v>22</v>
      </c>
      <c r="O249" s="205">
        <v>0.0847640506489797</v>
      </c>
      <c r="P249" s="253">
        <v>232</v>
      </c>
      <c r="Q249" s="207">
        <v>0.06850580788118601</v>
      </c>
      <c r="R249" s="83">
        <v>2516</v>
      </c>
      <c r="S249" s="207">
        <v>0.13661005202004847</v>
      </c>
      <c r="T249" s="83">
        <v>29494</v>
      </c>
      <c r="U249" s="207">
        <v>0.14407384901285336</v>
      </c>
      <c r="V249" s="183">
        <f t="shared" si="3"/>
        <v>26</v>
      </c>
      <c r="W249" s="205">
        <f>V249/V250</f>
        <v>0.06403940886699508</v>
      </c>
      <c r="X249" s="253">
        <v>232</v>
      </c>
      <c r="Y249" s="207">
        <v>0.06850580788118601</v>
      </c>
      <c r="Z249" s="83">
        <v>2516</v>
      </c>
      <c r="AA249" s="207">
        <v>0.13661005202004847</v>
      </c>
      <c r="AB249" s="83">
        <v>29494</v>
      </c>
      <c r="AC249" s="207">
        <v>0.14407384901285336</v>
      </c>
    </row>
    <row r="250" spans="2:29" ht="12" customHeight="1">
      <c r="B250" s="407"/>
      <c r="C250" s="126"/>
      <c r="D250" s="127" t="s">
        <v>392</v>
      </c>
      <c r="E250" s="182">
        <v>140</v>
      </c>
      <c r="F250" s="206">
        <v>1</v>
      </c>
      <c r="G250" s="254">
        <v>2602</v>
      </c>
      <c r="H250" s="208">
        <v>1</v>
      </c>
      <c r="I250" s="84">
        <v>14657</v>
      </c>
      <c r="J250" s="208">
        <v>1</v>
      </c>
      <c r="K250" s="84">
        <v>148785</v>
      </c>
      <c r="L250" s="208">
        <v>1</v>
      </c>
      <c r="M250" s="82"/>
      <c r="N250" s="182">
        <v>266</v>
      </c>
      <c r="O250" s="206">
        <v>1</v>
      </c>
      <c r="P250" s="254">
        <v>3513</v>
      </c>
      <c r="Q250" s="208">
        <v>1</v>
      </c>
      <c r="R250" s="84">
        <v>16713</v>
      </c>
      <c r="S250" s="208">
        <v>1</v>
      </c>
      <c r="T250" s="84">
        <v>182223</v>
      </c>
      <c r="U250" s="208">
        <v>1</v>
      </c>
      <c r="V250" s="183">
        <f t="shared" si="3"/>
        <v>406</v>
      </c>
      <c r="W250" s="205">
        <f>V250/V250</f>
        <v>1</v>
      </c>
      <c r="X250" s="254">
        <v>3513</v>
      </c>
      <c r="Y250" s="208">
        <v>1</v>
      </c>
      <c r="Z250" s="84">
        <v>16713</v>
      </c>
      <c r="AA250" s="208">
        <v>1</v>
      </c>
      <c r="AB250" s="84">
        <v>182223</v>
      </c>
      <c r="AC250" s="208">
        <v>1</v>
      </c>
    </row>
    <row r="251" spans="1:29" ht="12" customHeight="1">
      <c r="A251" s="70" t="s">
        <v>47</v>
      </c>
      <c r="B251" s="407" t="s">
        <v>470</v>
      </c>
      <c r="C251" s="124" t="s">
        <v>414</v>
      </c>
      <c r="D251" s="125" t="s">
        <v>134</v>
      </c>
      <c r="E251" s="181">
        <v>42</v>
      </c>
      <c r="F251" s="205">
        <v>0.3077929611233624</v>
      </c>
      <c r="G251" s="253">
        <v>803</v>
      </c>
      <c r="H251" s="207">
        <v>0.31196425751063156</v>
      </c>
      <c r="I251" s="83">
        <v>5010</v>
      </c>
      <c r="J251" s="207">
        <v>0.3459083974284713</v>
      </c>
      <c r="K251" s="83">
        <v>50435</v>
      </c>
      <c r="L251" s="207">
        <v>0.3382874489247737</v>
      </c>
      <c r="M251" s="82"/>
      <c r="N251" s="181">
        <v>49</v>
      </c>
      <c r="O251" s="205">
        <v>0.19086840388657478</v>
      </c>
      <c r="P251" s="253">
        <v>578</v>
      </c>
      <c r="Q251" s="207">
        <v>0.16488435450263922</v>
      </c>
      <c r="R251" s="83">
        <v>2135</v>
      </c>
      <c r="S251" s="207">
        <v>0.13674239624829726</v>
      </c>
      <c r="T251" s="83">
        <v>23969</v>
      </c>
      <c r="U251" s="207">
        <v>0.13927397455851342</v>
      </c>
      <c r="V251" s="183">
        <f t="shared" si="3"/>
        <v>91</v>
      </c>
      <c r="W251" s="205">
        <f>V251/V255</f>
        <v>0.22413793103448276</v>
      </c>
      <c r="X251" s="253">
        <v>578</v>
      </c>
      <c r="Y251" s="207">
        <v>0.16488435450263922</v>
      </c>
      <c r="Z251" s="83">
        <v>2135</v>
      </c>
      <c r="AA251" s="207">
        <v>0.13674239624829726</v>
      </c>
      <c r="AB251" s="83">
        <v>23969</v>
      </c>
      <c r="AC251" s="207">
        <v>0.13927397455851342</v>
      </c>
    </row>
    <row r="252" spans="2:29" ht="12" customHeight="1">
      <c r="B252" s="407"/>
      <c r="C252" s="124" t="s">
        <v>535</v>
      </c>
      <c r="D252" s="125" t="s">
        <v>135</v>
      </c>
      <c r="E252" s="181">
        <v>61</v>
      </c>
      <c r="F252" s="205">
        <v>0.41607212903534246</v>
      </c>
      <c r="G252" s="253">
        <v>1118</v>
      </c>
      <c r="H252" s="207">
        <v>0.41902134584697215</v>
      </c>
      <c r="I252" s="83">
        <v>6562</v>
      </c>
      <c r="J252" s="207">
        <v>0.42324927477989854</v>
      </c>
      <c r="K252" s="83">
        <v>66964</v>
      </c>
      <c r="L252" s="207">
        <v>0.440010420379352</v>
      </c>
      <c r="M252" s="82"/>
      <c r="N252" s="181">
        <v>144</v>
      </c>
      <c r="O252" s="205">
        <v>0.5316663540125608</v>
      </c>
      <c r="P252" s="253">
        <v>1991</v>
      </c>
      <c r="Q252" s="207">
        <v>0.5570123486446146</v>
      </c>
      <c r="R252" s="83">
        <v>10045</v>
      </c>
      <c r="S252" s="207">
        <v>0.5883007741027891</v>
      </c>
      <c r="T252" s="83">
        <v>109762</v>
      </c>
      <c r="U252" s="207">
        <v>0.5959075596892901</v>
      </c>
      <c r="V252" s="183">
        <f t="shared" si="3"/>
        <v>205</v>
      </c>
      <c r="W252" s="205">
        <f>V252/V255</f>
        <v>0.5049261083743842</v>
      </c>
      <c r="X252" s="253">
        <v>1991</v>
      </c>
      <c r="Y252" s="207">
        <v>0.5570123486446146</v>
      </c>
      <c r="Z252" s="83">
        <v>10045</v>
      </c>
      <c r="AA252" s="207">
        <v>0.5883007741027891</v>
      </c>
      <c r="AB252" s="83">
        <v>109762</v>
      </c>
      <c r="AC252" s="207">
        <v>0.5959075596892901</v>
      </c>
    </row>
    <row r="253" spans="2:29" ht="12" customHeight="1">
      <c r="B253" s="407"/>
      <c r="C253" s="124"/>
      <c r="D253" s="125" t="s">
        <v>136</v>
      </c>
      <c r="E253" s="181">
        <v>25</v>
      </c>
      <c r="F253" s="205">
        <v>0.17216364388849123</v>
      </c>
      <c r="G253" s="253">
        <v>493</v>
      </c>
      <c r="H253" s="207">
        <v>0.1961882628512605</v>
      </c>
      <c r="I253" s="83">
        <v>2513</v>
      </c>
      <c r="J253" s="207">
        <v>0.18602189117542586</v>
      </c>
      <c r="K253" s="83">
        <v>25711</v>
      </c>
      <c r="L253" s="207">
        <v>0.1806045858808727</v>
      </c>
      <c r="M253" s="82"/>
      <c r="N253" s="181">
        <v>29</v>
      </c>
      <c r="O253" s="205">
        <v>0.11606457657396467</v>
      </c>
      <c r="P253" s="253">
        <v>425</v>
      </c>
      <c r="Q253" s="207">
        <v>0.12665975226258644</v>
      </c>
      <c r="R253" s="83">
        <v>1481</v>
      </c>
      <c r="S253" s="207">
        <v>0.09531588979697445</v>
      </c>
      <c r="T253" s="83">
        <v>16376</v>
      </c>
      <c r="U253" s="207">
        <v>0.09748239558138445</v>
      </c>
      <c r="V253" s="183">
        <f t="shared" si="3"/>
        <v>54</v>
      </c>
      <c r="W253" s="205">
        <f>V253/V255</f>
        <v>0.1330049261083744</v>
      </c>
      <c r="X253" s="253">
        <v>425</v>
      </c>
      <c r="Y253" s="207">
        <v>0.12665975226258644</v>
      </c>
      <c r="Z253" s="83">
        <v>1481</v>
      </c>
      <c r="AA253" s="207">
        <v>0.09531588979697445</v>
      </c>
      <c r="AB253" s="83">
        <v>16376</v>
      </c>
      <c r="AC253" s="207">
        <v>0.09748239558138445</v>
      </c>
    </row>
    <row r="254" spans="2:29" ht="12" customHeight="1">
      <c r="B254" s="407"/>
      <c r="C254" s="124"/>
      <c r="D254" s="125" t="s">
        <v>137</v>
      </c>
      <c r="E254" s="181">
        <v>14</v>
      </c>
      <c r="F254" s="205">
        <v>0.10397126595280476</v>
      </c>
      <c r="G254" s="253">
        <v>180</v>
      </c>
      <c r="H254" s="207">
        <v>0.0728261337911655</v>
      </c>
      <c r="I254" s="83">
        <v>528</v>
      </c>
      <c r="J254" s="207">
        <v>0.0448204366161576</v>
      </c>
      <c r="K254" s="83">
        <v>5383</v>
      </c>
      <c r="L254" s="207">
        <v>0.04109754481499156</v>
      </c>
      <c r="M254" s="82"/>
      <c r="N254" s="181">
        <v>42</v>
      </c>
      <c r="O254" s="205">
        <v>0.16140066552690027</v>
      </c>
      <c r="P254" s="253">
        <v>516</v>
      </c>
      <c r="Q254" s="207">
        <v>0.1514435445901353</v>
      </c>
      <c r="R254" s="83">
        <v>3033</v>
      </c>
      <c r="S254" s="207">
        <v>0.17964093985187263</v>
      </c>
      <c r="T254" s="83">
        <v>31846</v>
      </c>
      <c r="U254" s="207">
        <v>0.16733607017094612</v>
      </c>
      <c r="V254" s="183">
        <f t="shared" si="3"/>
        <v>56</v>
      </c>
      <c r="W254" s="205">
        <f>V254/V255</f>
        <v>0.13793103448275862</v>
      </c>
      <c r="X254" s="253">
        <v>516</v>
      </c>
      <c r="Y254" s="207">
        <v>0.1514435445901353</v>
      </c>
      <c r="Z254" s="83">
        <v>3033</v>
      </c>
      <c r="AA254" s="207">
        <v>0.17964093985187263</v>
      </c>
      <c r="AB254" s="83">
        <v>31846</v>
      </c>
      <c r="AC254" s="207">
        <v>0.16733607017094612</v>
      </c>
    </row>
    <row r="255" spans="2:29" ht="12" customHeight="1">
      <c r="B255" s="407"/>
      <c r="C255" s="126"/>
      <c r="D255" s="127" t="s">
        <v>392</v>
      </c>
      <c r="E255" s="182">
        <v>142</v>
      </c>
      <c r="F255" s="206">
        <v>1</v>
      </c>
      <c r="G255" s="254">
        <v>2594</v>
      </c>
      <c r="H255" s="208">
        <v>1</v>
      </c>
      <c r="I255" s="84">
        <v>14613</v>
      </c>
      <c r="J255" s="208">
        <v>1</v>
      </c>
      <c r="K255" s="84">
        <v>148493</v>
      </c>
      <c r="L255" s="208">
        <v>1</v>
      </c>
      <c r="M255" s="82"/>
      <c r="N255" s="182">
        <v>264</v>
      </c>
      <c r="O255" s="206">
        <v>1</v>
      </c>
      <c r="P255" s="254">
        <v>3510</v>
      </c>
      <c r="Q255" s="208">
        <v>1</v>
      </c>
      <c r="R255" s="84">
        <v>16694</v>
      </c>
      <c r="S255" s="208">
        <v>1</v>
      </c>
      <c r="T255" s="84">
        <v>181953</v>
      </c>
      <c r="U255" s="208">
        <v>1</v>
      </c>
      <c r="V255" s="183">
        <f t="shared" si="3"/>
        <v>406</v>
      </c>
      <c r="W255" s="205">
        <f>V255/V255</f>
        <v>1</v>
      </c>
      <c r="X255" s="254">
        <v>3510</v>
      </c>
      <c r="Y255" s="208">
        <v>1</v>
      </c>
      <c r="Z255" s="84">
        <v>16694</v>
      </c>
      <c r="AA255" s="208">
        <v>1</v>
      </c>
      <c r="AB255" s="84">
        <v>181953</v>
      </c>
      <c r="AC255" s="208">
        <v>1</v>
      </c>
    </row>
    <row r="256" spans="1:29" ht="12.75">
      <c r="A256" s="70" t="s">
        <v>48</v>
      </c>
      <c r="B256" s="407" t="s">
        <v>478</v>
      </c>
      <c r="C256" s="124" t="s">
        <v>454</v>
      </c>
      <c r="D256" s="125" t="s">
        <v>134</v>
      </c>
      <c r="E256" s="183">
        <v>55</v>
      </c>
      <c r="F256" s="209">
        <v>0.4147710609456122</v>
      </c>
      <c r="G256" s="252">
        <v>927</v>
      </c>
      <c r="H256" s="218">
        <v>0.3367154868854956</v>
      </c>
      <c r="I256" s="140">
        <v>5672</v>
      </c>
      <c r="J256" s="218">
        <v>0.3806175542796595</v>
      </c>
      <c r="K256" s="140">
        <v>55305</v>
      </c>
      <c r="L256" s="218">
        <v>0.3739473242944931</v>
      </c>
      <c r="M256" s="82"/>
      <c r="N256" s="183">
        <v>28</v>
      </c>
      <c r="O256" s="209">
        <v>0.10836944222262805</v>
      </c>
      <c r="P256" s="252">
        <v>493</v>
      </c>
      <c r="Q256" s="218">
        <v>0.14425275558697406</v>
      </c>
      <c r="R256" s="140">
        <v>1789</v>
      </c>
      <c r="S256" s="218">
        <v>0.11614082380702963</v>
      </c>
      <c r="T256" s="140">
        <v>19484</v>
      </c>
      <c r="U256" s="218">
        <v>0.11492674840559919</v>
      </c>
      <c r="V256" s="183">
        <f t="shared" si="3"/>
        <v>83</v>
      </c>
      <c r="W256" s="205">
        <f>V256/V260</f>
        <v>0.20293398533007334</v>
      </c>
      <c r="X256" s="252">
        <v>493</v>
      </c>
      <c r="Y256" s="218">
        <v>0.14425275558697406</v>
      </c>
      <c r="Z256" s="140">
        <v>1789</v>
      </c>
      <c r="AA256" s="218">
        <v>0.11614082380702963</v>
      </c>
      <c r="AB256" s="140">
        <v>19484</v>
      </c>
      <c r="AC256" s="218">
        <v>0.11492674840559919</v>
      </c>
    </row>
    <row r="257" spans="2:29" ht="12" customHeight="1">
      <c r="B257" s="407"/>
      <c r="C257" s="124" t="s">
        <v>535</v>
      </c>
      <c r="D257" s="125" t="s">
        <v>135</v>
      </c>
      <c r="E257" s="181">
        <v>25</v>
      </c>
      <c r="F257" s="205">
        <v>0.17037505306793121</v>
      </c>
      <c r="G257" s="253">
        <v>367</v>
      </c>
      <c r="H257" s="207">
        <v>0.1405193984184088</v>
      </c>
      <c r="I257" s="83">
        <v>1587</v>
      </c>
      <c r="J257" s="207">
        <v>0.1139857841239409</v>
      </c>
      <c r="K257" s="83">
        <v>15690</v>
      </c>
      <c r="L257" s="207">
        <v>0.11372812912517474</v>
      </c>
      <c r="M257" s="82"/>
      <c r="N257" s="181">
        <v>53</v>
      </c>
      <c r="O257" s="205">
        <v>0.2015731509414554</v>
      </c>
      <c r="P257" s="253">
        <v>823</v>
      </c>
      <c r="Q257" s="207">
        <v>0.24536399697964298</v>
      </c>
      <c r="R257" s="83">
        <v>3832</v>
      </c>
      <c r="S257" s="207">
        <v>0.2345496392276058</v>
      </c>
      <c r="T257" s="83">
        <v>40289</v>
      </c>
      <c r="U257" s="207">
        <v>0.22785609733565693</v>
      </c>
      <c r="V257" s="183">
        <f t="shared" si="3"/>
        <v>78</v>
      </c>
      <c r="W257" s="205">
        <f>V257/V260</f>
        <v>0.19070904645476772</v>
      </c>
      <c r="X257" s="253">
        <v>823</v>
      </c>
      <c r="Y257" s="207">
        <v>0.24536399697964298</v>
      </c>
      <c r="Z257" s="83">
        <v>3832</v>
      </c>
      <c r="AA257" s="207">
        <v>0.2345496392276058</v>
      </c>
      <c r="AB257" s="83">
        <v>40289</v>
      </c>
      <c r="AC257" s="207">
        <v>0.22785609733565693</v>
      </c>
    </row>
    <row r="258" spans="2:29" ht="12" customHeight="1">
      <c r="B258" s="407"/>
      <c r="C258" s="124"/>
      <c r="D258" s="125" t="s">
        <v>136</v>
      </c>
      <c r="E258" s="181">
        <v>56</v>
      </c>
      <c r="F258" s="205">
        <v>0.38656165572689055</v>
      </c>
      <c r="G258" s="253">
        <v>1263</v>
      </c>
      <c r="H258" s="207">
        <v>0.49962319773662295</v>
      </c>
      <c r="I258" s="83">
        <v>7166</v>
      </c>
      <c r="J258" s="207">
        <v>0.4845345746000493</v>
      </c>
      <c r="K258" s="83">
        <v>75262</v>
      </c>
      <c r="L258" s="207">
        <v>0.49004962111501493</v>
      </c>
      <c r="M258" s="82"/>
      <c r="N258" s="181">
        <v>109</v>
      </c>
      <c r="O258" s="205">
        <v>0.39754522533416536</v>
      </c>
      <c r="P258" s="253">
        <v>1269</v>
      </c>
      <c r="Q258" s="207">
        <v>0.35251442988029574</v>
      </c>
      <c r="R258" s="83">
        <v>5427</v>
      </c>
      <c r="S258" s="207">
        <v>0.3217856035056976</v>
      </c>
      <c r="T258" s="83">
        <v>59747</v>
      </c>
      <c r="U258" s="207">
        <v>0.32960230230594734</v>
      </c>
      <c r="V258" s="183">
        <f t="shared" si="3"/>
        <v>165</v>
      </c>
      <c r="W258" s="205">
        <f>V258/V260</f>
        <v>0.4034229828850856</v>
      </c>
      <c r="X258" s="253">
        <v>1269</v>
      </c>
      <c r="Y258" s="207">
        <v>0.35251442988029574</v>
      </c>
      <c r="Z258" s="83">
        <v>5427</v>
      </c>
      <c r="AA258" s="207">
        <v>0.3217856035056976</v>
      </c>
      <c r="AB258" s="83">
        <v>59747</v>
      </c>
      <c r="AC258" s="207">
        <v>0.32960230230594734</v>
      </c>
    </row>
    <row r="259" spans="2:29" ht="12" customHeight="1">
      <c r="B259" s="407"/>
      <c r="C259" s="124"/>
      <c r="D259" s="125" t="s">
        <v>137</v>
      </c>
      <c r="E259" s="181">
        <v>5</v>
      </c>
      <c r="F259" s="205">
        <v>0.028292230259566852</v>
      </c>
      <c r="G259" s="253">
        <v>57</v>
      </c>
      <c r="H259" s="207">
        <v>0.02314191695950258</v>
      </c>
      <c r="I259" s="83">
        <v>260</v>
      </c>
      <c r="J259" s="207">
        <v>0.020862086996304277</v>
      </c>
      <c r="K259" s="83">
        <v>2960</v>
      </c>
      <c r="L259" s="207">
        <v>0.02227492546530844</v>
      </c>
      <c r="M259" s="82"/>
      <c r="N259" s="181">
        <v>78</v>
      </c>
      <c r="O259" s="205">
        <v>0.2925121815017522</v>
      </c>
      <c r="P259" s="253">
        <v>942</v>
      </c>
      <c r="Q259" s="207">
        <v>0.2578688175530547</v>
      </c>
      <c r="R259" s="83">
        <v>5738</v>
      </c>
      <c r="S259" s="207">
        <v>0.3275239334595758</v>
      </c>
      <c r="T259" s="83">
        <v>63498</v>
      </c>
      <c r="U259" s="207">
        <v>0.3276148519527493</v>
      </c>
      <c r="V259" s="183">
        <f t="shared" si="3"/>
        <v>83</v>
      </c>
      <c r="W259" s="205">
        <f>V259/V260</f>
        <v>0.20293398533007334</v>
      </c>
      <c r="X259" s="253">
        <v>942</v>
      </c>
      <c r="Y259" s="207">
        <v>0.2578688175530547</v>
      </c>
      <c r="Z259" s="83">
        <v>5738</v>
      </c>
      <c r="AA259" s="207">
        <v>0.3275239334595758</v>
      </c>
      <c r="AB259" s="83">
        <v>63498</v>
      </c>
      <c r="AC259" s="207">
        <v>0.3276148519527493</v>
      </c>
    </row>
    <row r="260" spans="2:29" ht="12" customHeight="1">
      <c r="B260" s="407"/>
      <c r="C260" s="126"/>
      <c r="D260" s="127" t="s">
        <v>392</v>
      </c>
      <c r="E260" s="182">
        <v>141</v>
      </c>
      <c r="F260" s="206">
        <v>1</v>
      </c>
      <c r="G260" s="254">
        <v>2614</v>
      </c>
      <c r="H260" s="208">
        <v>1</v>
      </c>
      <c r="I260" s="84">
        <v>14685</v>
      </c>
      <c r="J260" s="208">
        <v>1</v>
      </c>
      <c r="K260" s="84">
        <v>149217</v>
      </c>
      <c r="L260" s="208">
        <v>1</v>
      </c>
      <c r="M260" s="82"/>
      <c r="N260" s="182">
        <v>268</v>
      </c>
      <c r="O260" s="206">
        <v>1</v>
      </c>
      <c r="P260" s="254">
        <v>3527</v>
      </c>
      <c r="Q260" s="208">
        <v>1</v>
      </c>
      <c r="R260" s="84">
        <v>16786</v>
      </c>
      <c r="S260" s="208">
        <v>1</v>
      </c>
      <c r="T260" s="84">
        <v>183018</v>
      </c>
      <c r="U260" s="208">
        <v>1</v>
      </c>
      <c r="V260" s="183">
        <f t="shared" si="3"/>
        <v>409</v>
      </c>
      <c r="W260" s="205">
        <f>V260/V260</f>
        <v>1</v>
      </c>
      <c r="X260" s="254">
        <v>3527</v>
      </c>
      <c r="Y260" s="208">
        <v>1</v>
      </c>
      <c r="Z260" s="84">
        <v>16786</v>
      </c>
      <c r="AA260" s="208">
        <v>1</v>
      </c>
      <c r="AB260" s="84">
        <v>183018</v>
      </c>
      <c r="AC260" s="208">
        <v>1</v>
      </c>
    </row>
    <row r="261" spans="1:29" ht="35.25" customHeight="1">
      <c r="A261" s="70" t="s">
        <v>138</v>
      </c>
      <c r="B261" s="407" t="s">
        <v>567</v>
      </c>
      <c r="C261" s="124" t="s">
        <v>538</v>
      </c>
      <c r="D261" s="71" t="s">
        <v>587</v>
      </c>
      <c r="E261" s="181">
        <v>2</v>
      </c>
      <c r="F261" s="205">
        <v>0.01785428133563363</v>
      </c>
      <c r="G261" s="253">
        <v>28</v>
      </c>
      <c r="H261" s="207">
        <v>0.01218616393047966</v>
      </c>
      <c r="I261" s="83">
        <v>164</v>
      </c>
      <c r="J261" s="207">
        <v>0.01286657935151663</v>
      </c>
      <c r="K261" s="83">
        <v>1656</v>
      </c>
      <c r="L261" s="207">
        <v>0.012296599217491625</v>
      </c>
      <c r="M261" s="82"/>
      <c r="N261" s="181">
        <v>3</v>
      </c>
      <c r="O261" s="205">
        <v>0.012313845737986027</v>
      </c>
      <c r="P261" s="253">
        <v>26</v>
      </c>
      <c r="Q261" s="207">
        <v>0.008349035150882844</v>
      </c>
      <c r="R261" s="83">
        <v>116</v>
      </c>
      <c r="S261" s="207">
        <v>0.00735761447059755</v>
      </c>
      <c r="T261" s="83">
        <v>1524</v>
      </c>
      <c r="U261" s="207">
        <v>0.008916936621892706</v>
      </c>
      <c r="V261" s="183">
        <f t="shared" si="3"/>
        <v>5</v>
      </c>
      <c r="W261" s="205">
        <f>V261/V268</f>
        <v>0.012315270935960592</v>
      </c>
      <c r="X261" s="253">
        <v>26</v>
      </c>
      <c r="Y261" s="207">
        <v>0.008349035150882844</v>
      </c>
      <c r="Z261" s="83">
        <v>116</v>
      </c>
      <c r="AA261" s="207">
        <v>0.00735761447059755</v>
      </c>
      <c r="AB261" s="83">
        <v>1524</v>
      </c>
      <c r="AC261" s="207">
        <v>0.008916936621892706</v>
      </c>
    </row>
    <row r="262" spans="1:29" s="90" customFormat="1" ht="12" customHeight="1">
      <c r="A262" s="87"/>
      <c r="B262" s="407"/>
      <c r="C262" s="124"/>
      <c r="D262" s="25">
        <v>2</v>
      </c>
      <c r="E262" s="184">
        <v>4</v>
      </c>
      <c r="F262" s="210">
        <v>0.02289286023690249</v>
      </c>
      <c r="G262" s="255">
        <v>46</v>
      </c>
      <c r="H262" s="213">
        <v>0.018749538735955577</v>
      </c>
      <c r="I262" s="89">
        <v>312</v>
      </c>
      <c r="J262" s="213">
        <v>0.0223415412801378</v>
      </c>
      <c r="K262" s="89">
        <v>3480</v>
      </c>
      <c r="L262" s="213">
        <v>0.024414199589350104</v>
      </c>
      <c r="M262" s="88"/>
      <c r="N262" s="184">
        <v>5</v>
      </c>
      <c r="O262" s="210">
        <v>0.018704121368777606</v>
      </c>
      <c r="P262" s="255">
        <v>49</v>
      </c>
      <c r="Q262" s="213">
        <v>0.014528068650848134</v>
      </c>
      <c r="R262" s="89">
        <v>270</v>
      </c>
      <c r="S262" s="213">
        <v>0.01617532342189685</v>
      </c>
      <c r="T262" s="89">
        <v>3415</v>
      </c>
      <c r="U262" s="213">
        <v>0.019485662272613998</v>
      </c>
      <c r="V262" s="183">
        <f t="shared" si="3"/>
        <v>9</v>
      </c>
      <c r="W262" s="205">
        <f>V262/V268</f>
        <v>0.022167487684729065</v>
      </c>
      <c r="X262" s="255">
        <v>49</v>
      </c>
      <c r="Y262" s="213">
        <v>0.014528068650848134</v>
      </c>
      <c r="Z262" s="89">
        <v>270</v>
      </c>
      <c r="AA262" s="213">
        <v>0.01617532342189685</v>
      </c>
      <c r="AB262" s="89">
        <v>3415</v>
      </c>
      <c r="AC262" s="213">
        <v>0.019485662272613998</v>
      </c>
    </row>
    <row r="263" spans="1:29" s="90" customFormat="1" ht="12" customHeight="1">
      <c r="A263" s="87"/>
      <c r="B263" s="407"/>
      <c r="C263" s="124"/>
      <c r="D263" s="25">
        <v>3</v>
      </c>
      <c r="E263" s="184">
        <v>9</v>
      </c>
      <c r="F263" s="210">
        <v>0.06933529250470186</v>
      </c>
      <c r="G263" s="255">
        <v>120</v>
      </c>
      <c r="H263" s="213">
        <v>0.04814229143337962</v>
      </c>
      <c r="I263" s="89">
        <v>694</v>
      </c>
      <c r="J263" s="213">
        <v>0.047238568134960655</v>
      </c>
      <c r="K263" s="89">
        <v>7204</v>
      </c>
      <c r="L263" s="213">
        <v>0.05046183107666637</v>
      </c>
      <c r="M263" s="88"/>
      <c r="N263" s="184">
        <v>6</v>
      </c>
      <c r="O263" s="210">
        <v>0.02257292009832492</v>
      </c>
      <c r="P263" s="255">
        <v>120</v>
      </c>
      <c r="Q263" s="213">
        <v>0.03479022709665645</v>
      </c>
      <c r="R263" s="89">
        <v>588</v>
      </c>
      <c r="S263" s="213">
        <v>0.03652168945853955</v>
      </c>
      <c r="T263" s="89">
        <v>7026</v>
      </c>
      <c r="U263" s="213">
        <v>0.03967392374317593</v>
      </c>
      <c r="V263" s="183">
        <f t="shared" si="3"/>
        <v>15</v>
      </c>
      <c r="W263" s="205">
        <f>V263/V268</f>
        <v>0.03694581280788178</v>
      </c>
      <c r="X263" s="255">
        <v>120</v>
      </c>
      <c r="Y263" s="213">
        <v>0.03479022709665645</v>
      </c>
      <c r="Z263" s="89">
        <v>588</v>
      </c>
      <c r="AA263" s="213">
        <v>0.03652168945853955</v>
      </c>
      <c r="AB263" s="89">
        <v>7026</v>
      </c>
      <c r="AC263" s="213">
        <v>0.03967392374317593</v>
      </c>
    </row>
    <row r="264" spans="1:29" s="90" customFormat="1" ht="12.75">
      <c r="A264" s="87"/>
      <c r="B264" s="407"/>
      <c r="C264" s="124"/>
      <c r="D264" s="25">
        <v>4</v>
      </c>
      <c r="E264" s="184">
        <v>18</v>
      </c>
      <c r="F264" s="210">
        <v>0.12725207925491488</v>
      </c>
      <c r="G264" s="255">
        <v>329</v>
      </c>
      <c r="H264" s="213">
        <v>0.12209637148252873</v>
      </c>
      <c r="I264" s="89">
        <v>1804</v>
      </c>
      <c r="J264" s="213">
        <v>0.12380499500656564</v>
      </c>
      <c r="K264" s="89">
        <v>17683</v>
      </c>
      <c r="L264" s="213">
        <v>0.12447868444676553</v>
      </c>
      <c r="M264" s="88"/>
      <c r="N264" s="184">
        <v>30</v>
      </c>
      <c r="O264" s="210">
        <v>0.12044196590726704</v>
      </c>
      <c r="P264" s="255">
        <v>351</v>
      </c>
      <c r="Q264" s="213">
        <v>0.10318400072236548</v>
      </c>
      <c r="R264" s="89">
        <v>1557</v>
      </c>
      <c r="S264" s="213">
        <v>0.09744270266072781</v>
      </c>
      <c r="T264" s="89">
        <v>18733</v>
      </c>
      <c r="U264" s="213">
        <v>0.10649751235064299</v>
      </c>
      <c r="V264" s="183">
        <f t="shared" si="3"/>
        <v>48</v>
      </c>
      <c r="W264" s="205">
        <f>V264/V268</f>
        <v>0.11822660098522167</v>
      </c>
      <c r="X264" s="255">
        <v>351</v>
      </c>
      <c r="Y264" s="213">
        <v>0.10318400072236548</v>
      </c>
      <c r="Z264" s="89">
        <v>1557</v>
      </c>
      <c r="AA264" s="213">
        <v>0.09744270266072781</v>
      </c>
      <c r="AB264" s="89">
        <v>18733</v>
      </c>
      <c r="AC264" s="213">
        <v>0.10649751235064299</v>
      </c>
    </row>
    <row r="265" spans="1:29" s="90" customFormat="1" ht="12" customHeight="1">
      <c r="A265" s="87"/>
      <c r="B265" s="407"/>
      <c r="C265" s="124"/>
      <c r="D265" s="25">
        <v>5</v>
      </c>
      <c r="E265" s="184">
        <v>27</v>
      </c>
      <c r="F265" s="210">
        <v>0.19157671722231026</v>
      </c>
      <c r="G265" s="255">
        <v>567</v>
      </c>
      <c r="H265" s="213">
        <v>0.22532910715338164</v>
      </c>
      <c r="I265" s="89">
        <v>3120</v>
      </c>
      <c r="J265" s="213">
        <v>0.21598217934066719</v>
      </c>
      <c r="K265" s="89">
        <v>31443</v>
      </c>
      <c r="L265" s="213">
        <v>0.21420069460619817</v>
      </c>
      <c r="M265" s="88"/>
      <c r="N265" s="184">
        <v>43</v>
      </c>
      <c r="O265" s="210">
        <v>0.15556921179561256</v>
      </c>
      <c r="P265" s="255">
        <v>689</v>
      </c>
      <c r="Q265" s="213">
        <v>0.19590962085871624</v>
      </c>
      <c r="R265" s="89">
        <v>3236</v>
      </c>
      <c r="S265" s="213">
        <v>0.1964347398907449</v>
      </c>
      <c r="T265" s="89">
        <v>36045</v>
      </c>
      <c r="U265" s="213">
        <v>0.20053723620450037</v>
      </c>
      <c r="V265" s="183">
        <f t="shared" si="3"/>
        <v>70</v>
      </c>
      <c r="W265" s="205">
        <f>V265/V268</f>
        <v>0.1724137931034483</v>
      </c>
      <c r="X265" s="255">
        <v>689</v>
      </c>
      <c r="Y265" s="213">
        <v>0.19590962085871624</v>
      </c>
      <c r="Z265" s="89">
        <v>3236</v>
      </c>
      <c r="AA265" s="213">
        <v>0.1964347398907449</v>
      </c>
      <c r="AB265" s="89">
        <v>36045</v>
      </c>
      <c r="AC265" s="213">
        <v>0.20053723620450037</v>
      </c>
    </row>
    <row r="266" spans="1:29" s="90" customFormat="1" ht="12" customHeight="1">
      <c r="A266" s="87"/>
      <c r="B266" s="407"/>
      <c r="C266" s="124"/>
      <c r="D266" s="25">
        <v>6</v>
      </c>
      <c r="E266" s="184">
        <v>29</v>
      </c>
      <c r="F266" s="210">
        <v>0.21583884977512624</v>
      </c>
      <c r="G266" s="255">
        <v>717</v>
      </c>
      <c r="H266" s="213">
        <v>0.2727588193114914</v>
      </c>
      <c r="I266" s="89">
        <v>4500</v>
      </c>
      <c r="J266" s="213">
        <v>0.29838020006266186</v>
      </c>
      <c r="K266" s="89">
        <v>46769</v>
      </c>
      <c r="L266" s="213">
        <v>0.3060338223355998</v>
      </c>
      <c r="M266" s="88"/>
      <c r="N266" s="184">
        <v>81</v>
      </c>
      <c r="O266" s="210">
        <v>0.3053909239502297</v>
      </c>
      <c r="P266" s="255">
        <v>1044</v>
      </c>
      <c r="Q266" s="213">
        <v>0.2977376078830503</v>
      </c>
      <c r="R266" s="89">
        <v>5458</v>
      </c>
      <c r="S266" s="213">
        <v>0.32265008283880164</v>
      </c>
      <c r="T266" s="89">
        <v>59035</v>
      </c>
      <c r="U266" s="213">
        <v>0.3203089519437667</v>
      </c>
      <c r="V266" s="183">
        <f t="shared" si="3"/>
        <v>110</v>
      </c>
      <c r="W266" s="205">
        <f>V266/V268</f>
        <v>0.270935960591133</v>
      </c>
      <c r="X266" s="255">
        <v>1044</v>
      </c>
      <c r="Y266" s="213">
        <v>0.2977376078830503</v>
      </c>
      <c r="Z266" s="89">
        <v>5458</v>
      </c>
      <c r="AA266" s="213">
        <v>0.32265008283880164</v>
      </c>
      <c r="AB266" s="89">
        <v>59035</v>
      </c>
      <c r="AC266" s="213">
        <v>0.3203089519437667</v>
      </c>
    </row>
    <row r="267" spans="2:30" ht="23.25" customHeight="1">
      <c r="B267" s="407"/>
      <c r="C267" s="124"/>
      <c r="D267" s="71" t="s">
        <v>588</v>
      </c>
      <c r="E267" s="185">
        <v>50</v>
      </c>
      <c r="F267" s="211">
        <v>0.35524991967041153</v>
      </c>
      <c r="G267" s="256">
        <v>787</v>
      </c>
      <c r="H267" s="214">
        <v>0.3007377079528103</v>
      </c>
      <c r="I267" s="92">
        <v>4091</v>
      </c>
      <c r="J267" s="214">
        <v>0.2793859368234315</v>
      </c>
      <c r="K267" s="92">
        <v>40884</v>
      </c>
      <c r="L267" s="214">
        <v>0.26811416872787996</v>
      </c>
      <c r="M267" s="91"/>
      <c r="N267" s="185">
        <v>99</v>
      </c>
      <c r="O267" s="211">
        <v>0.365007011141803</v>
      </c>
      <c r="P267" s="256">
        <v>1240</v>
      </c>
      <c r="Q267" s="214">
        <v>0.34550143963744984</v>
      </c>
      <c r="R267" s="92">
        <v>5558</v>
      </c>
      <c r="S267" s="214">
        <v>0.32341784725859996</v>
      </c>
      <c r="T267" s="92">
        <v>57006</v>
      </c>
      <c r="U267" s="214">
        <v>0.3045797768633441</v>
      </c>
      <c r="V267" s="183">
        <f aca="true" t="shared" si="4" ref="V267:V330">N267+E267</f>
        <v>149</v>
      </c>
      <c r="W267" s="205">
        <f>V267/V268</f>
        <v>0.3669950738916256</v>
      </c>
      <c r="X267" s="256">
        <v>1240</v>
      </c>
      <c r="Y267" s="214">
        <v>0.34550143963744984</v>
      </c>
      <c r="Z267" s="92">
        <v>5558</v>
      </c>
      <c r="AA267" s="214">
        <v>0.32341784725859996</v>
      </c>
      <c r="AB267" s="92">
        <v>57006</v>
      </c>
      <c r="AC267" s="214">
        <v>0.3045797768633441</v>
      </c>
      <c r="AD267" s="326">
        <f>SUM(W265:W267)</f>
        <v>0.8103448275862069</v>
      </c>
    </row>
    <row r="268" spans="2:29" ht="12" customHeight="1">
      <c r="B268" s="407"/>
      <c r="C268" s="126"/>
      <c r="D268" s="127" t="s">
        <v>392</v>
      </c>
      <c r="E268" s="182">
        <v>139</v>
      </c>
      <c r="F268" s="206">
        <v>1</v>
      </c>
      <c r="G268" s="254">
        <v>2594</v>
      </c>
      <c r="H268" s="208">
        <v>1</v>
      </c>
      <c r="I268" s="84">
        <v>14685</v>
      </c>
      <c r="J268" s="208">
        <v>1</v>
      </c>
      <c r="K268" s="84">
        <v>149119</v>
      </c>
      <c r="L268" s="208">
        <v>1</v>
      </c>
      <c r="M268" s="82"/>
      <c r="N268" s="182">
        <v>267</v>
      </c>
      <c r="O268" s="206">
        <v>1</v>
      </c>
      <c r="P268" s="254">
        <v>3519</v>
      </c>
      <c r="Q268" s="208">
        <v>1</v>
      </c>
      <c r="R268" s="84">
        <v>16783</v>
      </c>
      <c r="S268" s="208">
        <v>1</v>
      </c>
      <c r="T268" s="84">
        <v>182784</v>
      </c>
      <c r="U268" s="208">
        <v>1</v>
      </c>
      <c r="V268" s="183">
        <f t="shared" si="4"/>
        <v>406</v>
      </c>
      <c r="W268" s="205">
        <f>V268/V268</f>
        <v>1</v>
      </c>
      <c r="X268" s="254">
        <v>3519</v>
      </c>
      <c r="Y268" s="208">
        <v>1</v>
      </c>
      <c r="Z268" s="84">
        <v>16783</v>
      </c>
      <c r="AA268" s="208">
        <v>1</v>
      </c>
      <c r="AB268" s="84">
        <v>182784</v>
      </c>
      <c r="AC268" s="208">
        <v>1</v>
      </c>
    </row>
    <row r="269" spans="1:29" ht="25.5" customHeight="1">
      <c r="A269" s="70" t="s">
        <v>49</v>
      </c>
      <c r="B269" s="407" t="s">
        <v>568</v>
      </c>
      <c r="C269" s="124" t="s">
        <v>539</v>
      </c>
      <c r="D269" s="125" t="s">
        <v>589</v>
      </c>
      <c r="E269" s="181">
        <v>2</v>
      </c>
      <c r="F269" s="205">
        <v>0.024262132552816017</v>
      </c>
      <c r="G269" s="253">
        <v>30</v>
      </c>
      <c r="H269" s="207">
        <v>0.012796945255990143</v>
      </c>
      <c r="I269" s="83">
        <v>142</v>
      </c>
      <c r="J269" s="207">
        <v>0.011328211737229215</v>
      </c>
      <c r="K269" s="83">
        <v>1265</v>
      </c>
      <c r="L269" s="207">
        <v>0.010261856825143736</v>
      </c>
      <c r="M269" s="82"/>
      <c r="N269" s="181">
        <v>3</v>
      </c>
      <c r="O269" s="205">
        <v>0.012313845737986027</v>
      </c>
      <c r="P269" s="253">
        <v>39</v>
      </c>
      <c r="Q269" s="207">
        <v>0.011296064659450029</v>
      </c>
      <c r="R269" s="83">
        <v>158</v>
      </c>
      <c r="S269" s="207">
        <v>0.009589105697795891</v>
      </c>
      <c r="T269" s="83">
        <v>1706</v>
      </c>
      <c r="U269" s="207">
        <v>0.0106350336551155</v>
      </c>
      <c r="V269" s="183">
        <f t="shared" si="4"/>
        <v>5</v>
      </c>
      <c r="W269" s="205">
        <f>V269/V276</f>
        <v>0.012315270935960592</v>
      </c>
      <c r="X269" s="253">
        <v>39</v>
      </c>
      <c r="Y269" s="207">
        <v>0.011296064659450029</v>
      </c>
      <c r="Z269" s="83">
        <v>158</v>
      </c>
      <c r="AA269" s="207">
        <v>0.009589105697795891</v>
      </c>
      <c r="AB269" s="83">
        <v>1706</v>
      </c>
      <c r="AC269" s="207">
        <v>0.0106350336551155</v>
      </c>
    </row>
    <row r="270" spans="1:29" s="90" customFormat="1" ht="12.75" customHeight="1">
      <c r="A270" s="87"/>
      <c r="B270" s="407"/>
      <c r="C270" s="124"/>
      <c r="D270" s="25">
        <v>2</v>
      </c>
      <c r="E270" s="184">
        <v>9</v>
      </c>
      <c r="F270" s="210">
        <v>0.06432463796739539</v>
      </c>
      <c r="G270" s="255">
        <v>70</v>
      </c>
      <c r="H270" s="213">
        <v>0.02770548275969019</v>
      </c>
      <c r="I270" s="89">
        <v>295</v>
      </c>
      <c r="J270" s="213">
        <v>0.023549151743082426</v>
      </c>
      <c r="K270" s="89">
        <v>3168</v>
      </c>
      <c r="L270" s="213">
        <v>0.02461544510982676</v>
      </c>
      <c r="M270" s="88"/>
      <c r="N270" s="184">
        <v>7</v>
      </c>
      <c r="O270" s="210">
        <v>0.026228428068219248</v>
      </c>
      <c r="P270" s="255">
        <v>94</v>
      </c>
      <c r="Q270" s="213">
        <v>0.02747596374212383</v>
      </c>
      <c r="R270" s="89">
        <v>285</v>
      </c>
      <c r="S270" s="213">
        <v>0.018926457481205094</v>
      </c>
      <c r="T270" s="89">
        <v>3740</v>
      </c>
      <c r="U270" s="213">
        <v>0.022233418562857755</v>
      </c>
      <c r="V270" s="183">
        <f t="shared" si="4"/>
        <v>16</v>
      </c>
      <c r="W270" s="205">
        <f>V270/V276</f>
        <v>0.03940886699507389</v>
      </c>
      <c r="X270" s="255">
        <v>94</v>
      </c>
      <c r="Y270" s="213">
        <v>0.02747596374212383</v>
      </c>
      <c r="Z270" s="89">
        <v>285</v>
      </c>
      <c r="AA270" s="213">
        <v>0.018926457481205094</v>
      </c>
      <c r="AB270" s="89">
        <v>3740</v>
      </c>
      <c r="AC270" s="213">
        <v>0.022233418562857755</v>
      </c>
    </row>
    <row r="271" spans="1:29" s="90" customFormat="1" ht="12.75" customHeight="1">
      <c r="A271" s="87"/>
      <c r="B271" s="407"/>
      <c r="C271" s="124"/>
      <c r="D271" s="25">
        <v>3</v>
      </c>
      <c r="E271" s="184">
        <v>9</v>
      </c>
      <c r="F271" s="210">
        <v>0.06292744128751947</v>
      </c>
      <c r="G271" s="255">
        <v>191</v>
      </c>
      <c r="H271" s="213">
        <v>0.07208533864068144</v>
      </c>
      <c r="I271" s="89">
        <v>765</v>
      </c>
      <c r="J271" s="213">
        <v>0.05240264868319994</v>
      </c>
      <c r="K271" s="89">
        <v>8101</v>
      </c>
      <c r="L271" s="213">
        <v>0.057968625401839634</v>
      </c>
      <c r="M271" s="88"/>
      <c r="N271" s="184">
        <v>9</v>
      </c>
      <c r="O271" s="210">
        <v>0.03488676583631094</v>
      </c>
      <c r="P271" s="255">
        <v>171</v>
      </c>
      <c r="Q271" s="213">
        <v>0.05316014113253789</v>
      </c>
      <c r="R271" s="89">
        <v>605</v>
      </c>
      <c r="S271" s="213">
        <v>0.03818273326689094</v>
      </c>
      <c r="T271" s="89">
        <v>8039</v>
      </c>
      <c r="U271" s="213">
        <v>0.04672715957620977</v>
      </c>
      <c r="V271" s="183">
        <f t="shared" si="4"/>
        <v>18</v>
      </c>
      <c r="W271" s="205">
        <f>V271/V276</f>
        <v>0.04433497536945813</v>
      </c>
      <c r="X271" s="255">
        <v>171</v>
      </c>
      <c r="Y271" s="213">
        <v>0.05316014113253789</v>
      </c>
      <c r="Z271" s="89">
        <v>605</v>
      </c>
      <c r="AA271" s="213">
        <v>0.03818273326689094</v>
      </c>
      <c r="AB271" s="89">
        <v>8039</v>
      </c>
      <c r="AC271" s="213">
        <v>0.04672715957620977</v>
      </c>
    </row>
    <row r="272" spans="1:29" s="90" customFormat="1" ht="12.75" customHeight="1">
      <c r="A272" s="87"/>
      <c r="B272" s="407"/>
      <c r="C272" s="124"/>
      <c r="D272" s="25">
        <v>4</v>
      </c>
      <c r="E272" s="184">
        <v>23</v>
      </c>
      <c r="F272" s="210">
        <v>0.17509170820259015</v>
      </c>
      <c r="G272" s="255">
        <v>454</v>
      </c>
      <c r="H272" s="213">
        <v>0.1767982531452258</v>
      </c>
      <c r="I272" s="89">
        <v>2182</v>
      </c>
      <c r="J272" s="213">
        <v>0.15257916043104647</v>
      </c>
      <c r="K272" s="89">
        <v>23476</v>
      </c>
      <c r="L272" s="213">
        <v>0.16441167567593648</v>
      </c>
      <c r="M272" s="88"/>
      <c r="N272" s="184">
        <v>36</v>
      </c>
      <c r="O272" s="210">
        <v>0.13503284888877626</v>
      </c>
      <c r="P272" s="255">
        <v>433</v>
      </c>
      <c r="Q272" s="213">
        <v>0.1241693992500317</v>
      </c>
      <c r="R272" s="89">
        <v>1651</v>
      </c>
      <c r="S272" s="213">
        <v>0.10089419467099749</v>
      </c>
      <c r="T272" s="89">
        <v>21425</v>
      </c>
      <c r="U272" s="213">
        <v>0.12217579774165106</v>
      </c>
      <c r="V272" s="183">
        <f t="shared" si="4"/>
        <v>59</v>
      </c>
      <c r="W272" s="205">
        <f>V272/V276</f>
        <v>0.14532019704433496</v>
      </c>
      <c r="X272" s="255">
        <v>433</v>
      </c>
      <c r="Y272" s="213">
        <v>0.1241693992500317</v>
      </c>
      <c r="Z272" s="89">
        <v>1651</v>
      </c>
      <c r="AA272" s="213">
        <v>0.10089419467099749</v>
      </c>
      <c r="AB272" s="89">
        <v>21425</v>
      </c>
      <c r="AC272" s="213">
        <v>0.12217579774165106</v>
      </c>
    </row>
    <row r="273" spans="1:29" s="90" customFormat="1" ht="12.75" customHeight="1">
      <c r="A273" s="87"/>
      <c r="B273" s="407"/>
      <c r="C273" s="124"/>
      <c r="D273" s="25">
        <v>5</v>
      </c>
      <c r="E273" s="184">
        <v>35</v>
      </c>
      <c r="F273" s="210">
        <v>0.2707988904619031</v>
      </c>
      <c r="G273" s="255">
        <v>635</v>
      </c>
      <c r="H273" s="213">
        <v>0.24419735446475932</v>
      </c>
      <c r="I273" s="89">
        <v>3809</v>
      </c>
      <c r="J273" s="213">
        <v>0.248423654649722</v>
      </c>
      <c r="K273" s="89">
        <v>39370</v>
      </c>
      <c r="L273" s="213">
        <v>0.26207782773557936</v>
      </c>
      <c r="M273" s="88"/>
      <c r="N273" s="184">
        <v>58</v>
      </c>
      <c r="O273" s="210">
        <v>0.21053065051569914</v>
      </c>
      <c r="P273" s="255">
        <v>791</v>
      </c>
      <c r="Q273" s="213">
        <v>0.2222319632835031</v>
      </c>
      <c r="R273" s="89">
        <v>3654</v>
      </c>
      <c r="S273" s="213">
        <v>0.21889338725761967</v>
      </c>
      <c r="T273" s="89">
        <v>41283</v>
      </c>
      <c r="U273" s="213">
        <v>0.2289945984965641</v>
      </c>
      <c r="V273" s="183">
        <f t="shared" si="4"/>
        <v>93</v>
      </c>
      <c r="W273" s="205">
        <f>V273/V276</f>
        <v>0.229064039408867</v>
      </c>
      <c r="X273" s="255">
        <v>791</v>
      </c>
      <c r="Y273" s="213">
        <v>0.2222319632835031</v>
      </c>
      <c r="Z273" s="89">
        <v>3654</v>
      </c>
      <c r="AA273" s="213">
        <v>0.21889338725761967</v>
      </c>
      <c r="AB273" s="89">
        <v>41283</v>
      </c>
      <c r="AC273" s="213">
        <v>0.2289945984965641</v>
      </c>
    </row>
    <row r="274" spans="1:30" s="90" customFormat="1" ht="12.75" customHeight="1">
      <c r="A274" s="87"/>
      <c r="B274" s="407"/>
      <c r="C274" s="124"/>
      <c r="D274" s="25">
        <v>6</v>
      </c>
      <c r="E274" s="184">
        <v>35</v>
      </c>
      <c r="F274" s="210">
        <v>0.2359652410162393</v>
      </c>
      <c r="G274" s="255">
        <v>685</v>
      </c>
      <c r="H274" s="213">
        <v>0.2550594002211627</v>
      </c>
      <c r="I274" s="89">
        <v>4564</v>
      </c>
      <c r="J274" s="213">
        <v>0.30356033734030047</v>
      </c>
      <c r="K274" s="89">
        <v>45894</v>
      </c>
      <c r="L274" s="213">
        <v>0.295944180300273</v>
      </c>
      <c r="M274" s="88"/>
      <c r="N274" s="184">
        <v>80</v>
      </c>
      <c r="O274" s="210">
        <v>0.2992809884020513</v>
      </c>
      <c r="P274" s="255">
        <v>1030</v>
      </c>
      <c r="Q274" s="213">
        <v>0.2927944484241336</v>
      </c>
      <c r="R274" s="89">
        <v>5691</v>
      </c>
      <c r="S274" s="213">
        <v>0.33506656612185404</v>
      </c>
      <c r="T274" s="89">
        <v>60454</v>
      </c>
      <c r="U274" s="213">
        <v>0.32538314232951343</v>
      </c>
      <c r="V274" s="183">
        <f t="shared" si="4"/>
        <v>115</v>
      </c>
      <c r="W274" s="205">
        <f>V274/V276</f>
        <v>0.2832512315270936</v>
      </c>
      <c r="X274" s="255">
        <v>1030</v>
      </c>
      <c r="Y274" s="213">
        <v>0.2927944484241336</v>
      </c>
      <c r="Z274" s="89">
        <v>5691</v>
      </c>
      <c r="AA274" s="213">
        <v>0.33506656612185404</v>
      </c>
      <c r="AB274" s="89">
        <v>60454</v>
      </c>
      <c r="AC274" s="213">
        <v>0.32538314232951343</v>
      </c>
      <c r="AD274" s="329">
        <f>SUM(W273:W275)</f>
        <v>0.7586206896551725</v>
      </c>
    </row>
    <row r="275" spans="1:29" s="90" customFormat="1" ht="21.75" customHeight="1">
      <c r="A275" s="87"/>
      <c r="B275" s="407"/>
      <c r="C275" s="124"/>
      <c r="D275" s="25" t="s">
        <v>590</v>
      </c>
      <c r="E275" s="185">
        <v>26</v>
      </c>
      <c r="F275" s="211">
        <v>0.16662994851153748</v>
      </c>
      <c r="G275" s="256">
        <v>532</v>
      </c>
      <c r="H275" s="214">
        <v>0.2113572255125166</v>
      </c>
      <c r="I275" s="92">
        <v>2911</v>
      </c>
      <c r="J275" s="214">
        <v>0.20815683541536598</v>
      </c>
      <c r="K275" s="92">
        <v>27813</v>
      </c>
      <c r="L275" s="214">
        <v>0.1847203889513602</v>
      </c>
      <c r="M275" s="91"/>
      <c r="N275" s="185">
        <v>74</v>
      </c>
      <c r="O275" s="211">
        <v>0.2817264725509577</v>
      </c>
      <c r="P275" s="256">
        <v>957</v>
      </c>
      <c r="Q275" s="214">
        <v>0.26887201950819245</v>
      </c>
      <c r="R275" s="92">
        <v>4723</v>
      </c>
      <c r="S275" s="214">
        <v>0.2784475555035432</v>
      </c>
      <c r="T275" s="92">
        <v>46121</v>
      </c>
      <c r="U275" s="214">
        <v>0.24385084963799858</v>
      </c>
      <c r="V275" s="183">
        <f t="shared" si="4"/>
        <v>100</v>
      </c>
      <c r="W275" s="205">
        <f>V275/V276</f>
        <v>0.24630541871921183</v>
      </c>
      <c r="X275" s="256">
        <v>957</v>
      </c>
      <c r="Y275" s="214">
        <v>0.26887201950819245</v>
      </c>
      <c r="Z275" s="92">
        <v>4723</v>
      </c>
      <c r="AA275" s="214">
        <v>0.2784475555035432</v>
      </c>
      <c r="AB275" s="92">
        <v>46121</v>
      </c>
      <c r="AC275" s="214">
        <v>0.24385084963799858</v>
      </c>
    </row>
    <row r="276" spans="2:29" ht="12.75" customHeight="1">
      <c r="B276" s="407" t="s">
        <v>139</v>
      </c>
      <c r="C276" s="126"/>
      <c r="D276" s="127" t="s">
        <v>392</v>
      </c>
      <c r="E276" s="182">
        <v>139</v>
      </c>
      <c r="F276" s="206">
        <v>1</v>
      </c>
      <c r="G276" s="254">
        <v>2597</v>
      </c>
      <c r="H276" s="208">
        <v>1</v>
      </c>
      <c r="I276" s="84">
        <v>14668</v>
      </c>
      <c r="J276" s="208">
        <v>1</v>
      </c>
      <c r="K276" s="84">
        <v>149087</v>
      </c>
      <c r="L276" s="208">
        <v>1</v>
      </c>
      <c r="M276" s="82"/>
      <c r="N276" s="182">
        <v>267</v>
      </c>
      <c r="O276" s="206">
        <v>1</v>
      </c>
      <c r="P276" s="254">
        <v>3515</v>
      </c>
      <c r="Q276" s="208">
        <v>1</v>
      </c>
      <c r="R276" s="84">
        <v>16767</v>
      </c>
      <c r="S276" s="208">
        <v>1</v>
      </c>
      <c r="T276" s="84">
        <v>182768</v>
      </c>
      <c r="U276" s="208">
        <v>1</v>
      </c>
      <c r="V276" s="183">
        <f t="shared" si="4"/>
        <v>406</v>
      </c>
      <c r="W276" s="205">
        <f>V276/V276</f>
        <v>1</v>
      </c>
      <c r="X276" s="254">
        <v>3515</v>
      </c>
      <c r="Y276" s="208">
        <v>1</v>
      </c>
      <c r="Z276" s="84">
        <v>16767</v>
      </c>
      <c r="AA276" s="208">
        <v>1</v>
      </c>
      <c r="AB276" s="84">
        <v>182768</v>
      </c>
      <c r="AC276" s="208">
        <v>1</v>
      </c>
    </row>
    <row r="277" spans="1:29" ht="24.75" customHeight="1">
      <c r="A277" s="70" t="s">
        <v>50</v>
      </c>
      <c r="B277" s="407" t="s">
        <v>569</v>
      </c>
      <c r="C277" s="124" t="s">
        <v>540</v>
      </c>
      <c r="D277" s="125" t="s">
        <v>591</v>
      </c>
      <c r="E277" s="181">
        <v>3</v>
      </c>
      <c r="F277" s="205">
        <v>0.023577496394859253</v>
      </c>
      <c r="G277" s="253">
        <v>95</v>
      </c>
      <c r="H277" s="207">
        <v>0.042019209674959764</v>
      </c>
      <c r="I277" s="83">
        <v>374</v>
      </c>
      <c r="J277" s="207">
        <v>0.030270209595022534</v>
      </c>
      <c r="K277" s="83">
        <v>3920</v>
      </c>
      <c r="L277" s="207">
        <v>0.030826110280498708</v>
      </c>
      <c r="M277" s="82"/>
      <c r="N277" s="181">
        <v>6</v>
      </c>
      <c r="O277" s="205">
        <v>0.02576172254462211</v>
      </c>
      <c r="P277" s="253">
        <v>144</v>
      </c>
      <c r="Q277" s="207">
        <v>0.043654263010582194</v>
      </c>
      <c r="R277" s="83">
        <v>696</v>
      </c>
      <c r="S277" s="207">
        <v>0.043302061589604854</v>
      </c>
      <c r="T277" s="83">
        <v>8139</v>
      </c>
      <c r="U277" s="207">
        <v>0.04766815752008707</v>
      </c>
      <c r="V277" s="183">
        <f t="shared" si="4"/>
        <v>9</v>
      </c>
      <c r="W277" s="205">
        <f>V277/V284</f>
        <v>0.022167487684729065</v>
      </c>
      <c r="X277" s="253">
        <v>144</v>
      </c>
      <c r="Y277" s="207">
        <v>0.043654263010582194</v>
      </c>
      <c r="Z277" s="83">
        <v>696</v>
      </c>
      <c r="AA277" s="207">
        <v>0.043302061589604854</v>
      </c>
      <c r="AB277" s="83">
        <v>8139</v>
      </c>
      <c r="AC277" s="207">
        <v>0.04766815752008707</v>
      </c>
    </row>
    <row r="278" spans="1:29" s="90" customFormat="1" ht="12.75" customHeight="1">
      <c r="A278" s="87"/>
      <c r="B278" s="407"/>
      <c r="C278" s="124"/>
      <c r="D278" s="25">
        <v>2</v>
      </c>
      <c r="E278" s="184">
        <v>7</v>
      </c>
      <c r="F278" s="210">
        <v>0.052878207848944134</v>
      </c>
      <c r="G278" s="255">
        <v>131</v>
      </c>
      <c r="H278" s="213">
        <v>0.05626698727352384</v>
      </c>
      <c r="I278" s="89">
        <v>717</v>
      </c>
      <c r="J278" s="213">
        <v>0.04936774463341291</v>
      </c>
      <c r="K278" s="89">
        <v>7311</v>
      </c>
      <c r="L278" s="213">
        <v>0.052300799681376874</v>
      </c>
      <c r="M278" s="88"/>
      <c r="N278" s="184">
        <v>17</v>
      </c>
      <c r="O278" s="210">
        <v>0.06181208450537662</v>
      </c>
      <c r="P278" s="255">
        <v>215</v>
      </c>
      <c r="Q278" s="213">
        <v>0.06350307783186658</v>
      </c>
      <c r="R278" s="89">
        <v>1143</v>
      </c>
      <c r="S278" s="213">
        <v>0.07004836425406966</v>
      </c>
      <c r="T278" s="89">
        <v>12826</v>
      </c>
      <c r="U278" s="213">
        <v>0.07213365458927097</v>
      </c>
      <c r="V278" s="183">
        <f t="shared" si="4"/>
        <v>24</v>
      </c>
      <c r="W278" s="205">
        <f>V278/V284</f>
        <v>0.059113300492610835</v>
      </c>
      <c r="X278" s="255">
        <v>215</v>
      </c>
      <c r="Y278" s="213">
        <v>0.06350307783186658</v>
      </c>
      <c r="Z278" s="89">
        <v>1143</v>
      </c>
      <c r="AA278" s="213">
        <v>0.07004836425406966</v>
      </c>
      <c r="AB278" s="89">
        <v>12826</v>
      </c>
      <c r="AC278" s="213">
        <v>0.07213365458927097</v>
      </c>
    </row>
    <row r="279" spans="1:29" s="90" customFormat="1" ht="12.75" customHeight="1">
      <c r="A279" s="87"/>
      <c r="B279" s="407"/>
      <c r="C279" s="124"/>
      <c r="D279" s="25">
        <v>3</v>
      </c>
      <c r="E279" s="184">
        <v>9</v>
      </c>
      <c r="F279" s="210">
        <v>0.06432463796739539</v>
      </c>
      <c r="G279" s="255">
        <v>264</v>
      </c>
      <c r="H279" s="213">
        <v>0.09981733016100085</v>
      </c>
      <c r="I279" s="89">
        <v>1299</v>
      </c>
      <c r="J279" s="213">
        <v>0.08938949135698503</v>
      </c>
      <c r="K279" s="89">
        <v>13818</v>
      </c>
      <c r="L279" s="213">
        <v>0.09615164472181767</v>
      </c>
      <c r="M279" s="88"/>
      <c r="N279" s="184">
        <v>17</v>
      </c>
      <c r="O279" s="210">
        <v>0.05954402236807651</v>
      </c>
      <c r="P279" s="255">
        <v>343</v>
      </c>
      <c r="Q279" s="213">
        <v>0.10039612142302162</v>
      </c>
      <c r="R279" s="89">
        <v>1651</v>
      </c>
      <c r="S279" s="213">
        <v>0.09924865402305864</v>
      </c>
      <c r="T279" s="89">
        <v>18919</v>
      </c>
      <c r="U279" s="213">
        <v>0.10542441807075403</v>
      </c>
      <c r="V279" s="183">
        <f t="shared" si="4"/>
        <v>26</v>
      </c>
      <c r="W279" s="205">
        <f>V279/V284</f>
        <v>0.06403940886699508</v>
      </c>
      <c r="X279" s="255">
        <v>343</v>
      </c>
      <c r="Y279" s="213">
        <v>0.10039612142302162</v>
      </c>
      <c r="Z279" s="89">
        <v>1651</v>
      </c>
      <c r="AA279" s="213">
        <v>0.09924865402305864</v>
      </c>
      <c r="AB279" s="89">
        <v>18919</v>
      </c>
      <c r="AC279" s="213">
        <v>0.10542441807075403</v>
      </c>
    </row>
    <row r="280" spans="1:29" s="90" customFormat="1" ht="12.75" customHeight="1">
      <c r="A280" s="87"/>
      <c r="B280" s="407"/>
      <c r="C280" s="124"/>
      <c r="D280" s="25">
        <v>4</v>
      </c>
      <c r="E280" s="184">
        <v>32</v>
      </c>
      <c r="F280" s="210">
        <v>0.24442700070729198</v>
      </c>
      <c r="G280" s="255">
        <v>559</v>
      </c>
      <c r="H280" s="213">
        <v>0.22322583496189058</v>
      </c>
      <c r="I280" s="89">
        <v>3114</v>
      </c>
      <c r="J280" s="213">
        <v>0.20644284265429375</v>
      </c>
      <c r="K280" s="89">
        <v>32873</v>
      </c>
      <c r="L280" s="213">
        <v>0.222607207087372</v>
      </c>
      <c r="M280" s="88"/>
      <c r="N280" s="184">
        <v>46</v>
      </c>
      <c r="O280" s="210">
        <v>0.16675404196548496</v>
      </c>
      <c r="P280" s="255">
        <v>690</v>
      </c>
      <c r="Q280" s="213">
        <v>0.19380564861730828</v>
      </c>
      <c r="R280" s="89">
        <v>3222</v>
      </c>
      <c r="S280" s="213">
        <v>0.1904799765519251</v>
      </c>
      <c r="T280" s="89">
        <v>36426</v>
      </c>
      <c r="U280" s="213">
        <v>0.20009849334564442</v>
      </c>
      <c r="V280" s="183">
        <f t="shared" si="4"/>
        <v>78</v>
      </c>
      <c r="W280" s="205">
        <f>V280/V284</f>
        <v>0.1921182266009852</v>
      </c>
      <c r="X280" s="255">
        <v>690</v>
      </c>
      <c r="Y280" s="213">
        <v>0.19380564861730828</v>
      </c>
      <c r="Z280" s="89">
        <v>3222</v>
      </c>
      <c r="AA280" s="213">
        <v>0.1904799765519251</v>
      </c>
      <c r="AB280" s="89">
        <v>36426</v>
      </c>
      <c r="AC280" s="213">
        <v>0.20009849334564442</v>
      </c>
    </row>
    <row r="281" spans="1:29" s="90" customFormat="1" ht="12.75" customHeight="1">
      <c r="A281" s="87"/>
      <c r="B281" s="407"/>
      <c r="C281" s="124"/>
      <c r="D281" s="25">
        <v>5</v>
      </c>
      <c r="E281" s="184">
        <v>31</v>
      </c>
      <c r="F281" s="210">
        <v>0.24149817900781817</v>
      </c>
      <c r="G281" s="255">
        <v>554</v>
      </c>
      <c r="H281" s="213">
        <v>0.206025276224717</v>
      </c>
      <c r="I281" s="89">
        <v>3508</v>
      </c>
      <c r="J281" s="213">
        <v>0.23137541807780543</v>
      </c>
      <c r="K281" s="89">
        <v>35903</v>
      </c>
      <c r="L281" s="213">
        <v>0.23551850359672172</v>
      </c>
      <c r="M281" s="88"/>
      <c r="N281" s="184">
        <v>67</v>
      </c>
      <c r="O281" s="210">
        <v>0.25001927008100844</v>
      </c>
      <c r="P281" s="255">
        <v>753</v>
      </c>
      <c r="Q281" s="213">
        <v>0.21148707012195433</v>
      </c>
      <c r="R281" s="89">
        <v>3663</v>
      </c>
      <c r="S281" s="213">
        <v>0.21490139683677895</v>
      </c>
      <c r="T281" s="89">
        <v>40191</v>
      </c>
      <c r="U281" s="213">
        <v>0.21694271690117767</v>
      </c>
      <c r="V281" s="183">
        <f t="shared" si="4"/>
        <v>98</v>
      </c>
      <c r="W281" s="205">
        <f>V281/V284</f>
        <v>0.2413793103448276</v>
      </c>
      <c r="X281" s="255">
        <v>753</v>
      </c>
      <c r="Y281" s="213">
        <v>0.21148707012195433</v>
      </c>
      <c r="Z281" s="89">
        <v>3663</v>
      </c>
      <c r="AA281" s="213">
        <v>0.21490139683677895</v>
      </c>
      <c r="AB281" s="89">
        <v>40191</v>
      </c>
      <c r="AC281" s="213">
        <v>0.21694271690117767</v>
      </c>
    </row>
    <row r="282" spans="1:30" s="90" customFormat="1" ht="12.75" customHeight="1">
      <c r="A282" s="87"/>
      <c r="B282" s="407"/>
      <c r="C282" s="124"/>
      <c r="D282" s="25">
        <v>6</v>
      </c>
      <c r="E282" s="184">
        <v>35</v>
      </c>
      <c r="F282" s="210">
        <v>0.2167416873646922</v>
      </c>
      <c r="G282" s="255">
        <v>545</v>
      </c>
      <c r="H282" s="213">
        <v>0.19817340088102295</v>
      </c>
      <c r="I282" s="89">
        <v>3370</v>
      </c>
      <c r="J282" s="213">
        <v>0.22837887645410102</v>
      </c>
      <c r="K282" s="89">
        <v>33080</v>
      </c>
      <c r="L282" s="213">
        <v>0.21357468179243994</v>
      </c>
      <c r="M282" s="88"/>
      <c r="N282" s="184">
        <v>57</v>
      </c>
      <c r="O282" s="210">
        <v>0.21850635226341622</v>
      </c>
      <c r="P282" s="255">
        <v>738</v>
      </c>
      <c r="Q282" s="213">
        <v>0.2095451098274428</v>
      </c>
      <c r="R282" s="89">
        <v>3535</v>
      </c>
      <c r="S282" s="213">
        <v>0.20851328191019633</v>
      </c>
      <c r="T282" s="89">
        <v>37842</v>
      </c>
      <c r="U282" s="213">
        <v>0.2038700694272658</v>
      </c>
      <c r="V282" s="183">
        <f t="shared" si="4"/>
        <v>92</v>
      </c>
      <c r="W282" s="205">
        <f>V282/V284</f>
        <v>0.22660098522167488</v>
      </c>
      <c r="X282" s="255">
        <v>738</v>
      </c>
      <c r="Y282" s="213">
        <v>0.2095451098274428</v>
      </c>
      <c r="Z282" s="89">
        <v>3535</v>
      </c>
      <c r="AA282" s="213">
        <v>0.20851328191019633</v>
      </c>
      <c r="AB282" s="89">
        <v>37842</v>
      </c>
      <c r="AC282" s="213">
        <v>0.2038700694272658</v>
      </c>
      <c r="AD282" s="329">
        <f>SUM(W281:W283)</f>
        <v>0.6625615763546798</v>
      </c>
    </row>
    <row r="283" spans="1:29" s="90" customFormat="1" ht="21.75" customHeight="1">
      <c r="A283" s="87"/>
      <c r="B283" s="407"/>
      <c r="C283" s="124"/>
      <c r="D283" s="25" t="s">
        <v>592</v>
      </c>
      <c r="E283" s="185">
        <v>22</v>
      </c>
      <c r="F283" s="211">
        <v>0.15655279070899975</v>
      </c>
      <c r="G283" s="256">
        <v>446</v>
      </c>
      <c r="H283" s="214">
        <v>0.17447196082290906</v>
      </c>
      <c r="I283" s="92">
        <v>2285</v>
      </c>
      <c r="J283" s="214">
        <v>0.164775417228323</v>
      </c>
      <c r="K283" s="92">
        <v>22096</v>
      </c>
      <c r="L283" s="214">
        <v>0.14902105283974942</v>
      </c>
      <c r="M283" s="91"/>
      <c r="N283" s="185">
        <v>57</v>
      </c>
      <c r="O283" s="211">
        <v>0.21760250627201544</v>
      </c>
      <c r="P283" s="256">
        <v>634</v>
      </c>
      <c r="Q283" s="214">
        <v>0.17760870916780594</v>
      </c>
      <c r="R283" s="92">
        <v>2870</v>
      </c>
      <c r="S283" s="214">
        <v>0.17350626483427983</v>
      </c>
      <c r="T283" s="92">
        <v>28421</v>
      </c>
      <c r="U283" s="214">
        <v>0.1538624901456637</v>
      </c>
      <c r="V283" s="183">
        <f t="shared" si="4"/>
        <v>79</v>
      </c>
      <c r="W283" s="205">
        <f>V283/V284</f>
        <v>0.19458128078817735</v>
      </c>
      <c r="X283" s="256">
        <v>634</v>
      </c>
      <c r="Y283" s="214">
        <v>0.17760870916780594</v>
      </c>
      <c r="Z283" s="92">
        <v>2870</v>
      </c>
      <c r="AA283" s="214">
        <v>0.17350626483427983</v>
      </c>
      <c r="AB283" s="92">
        <v>28421</v>
      </c>
      <c r="AC283" s="214">
        <v>0.1538624901456637</v>
      </c>
    </row>
    <row r="284" spans="2:29" ht="13.5" customHeight="1">
      <c r="B284" s="407" t="s">
        <v>139</v>
      </c>
      <c r="C284" s="126"/>
      <c r="D284" s="127" t="s">
        <v>392</v>
      </c>
      <c r="E284" s="182">
        <v>139</v>
      </c>
      <c r="F284" s="206">
        <v>1</v>
      </c>
      <c r="G284" s="254">
        <v>2594</v>
      </c>
      <c r="H284" s="208">
        <v>1</v>
      </c>
      <c r="I284" s="84">
        <v>14667</v>
      </c>
      <c r="J284" s="208">
        <v>1</v>
      </c>
      <c r="K284" s="84">
        <v>149001</v>
      </c>
      <c r="L284" s="208">
        <v>1</v>
      </c>
      <c r="M284" s="82"/>
      <c r="N284" s="182">
        <v>267</v>
      </c>
      <c r="O284" s="206">
        <v>1</v>
      </c>
      <c r="P284" s="254">
        <v>3517</v>
      </c>
      <c r="Q284" s="208">
        <v>1</v>
      </c>
      <c r="R284" s="84">
        <v>16780</v>
      </c>
      <c r="S284" s="208">
        <v>1</v>
      </c>
      <c r="T284" s="84">
        <v>182764</v>
      </c>
      <c r="U284" s="208">
        <v>1</v>
      </c>
      <c r="V284" s="183">
        <f t="shared" si="4"/>
        <v>406</v>
      </c>
      <c r="W284" s="205">
        <f>V284/V284</f>
        <v>1</v>
      </c>
      <c r="X284" s="254">
        <v>3517</v>
      </c>
      <c r="Y284" s="208">
        <v>1</v>
      </c>
      <c r="Z284" s="84">
        <v>16780</v>
      </c>
      <c r="AA284" s="208">
        <v>1</v>
      </c>
      <c r="AB284" s="84">
        <v>182764</v>
      </c>
      <c r="AC284" s="208">
        <v>1</v>
      </c>
    </row>
    <row r="285" spans="1:29" ht="12" customHeight="1">
      <c r="A285" s="70" t="s">
        <v>140</v>
      </c>
      <c r="B285" s="407" t="s">
        <v>447</v>
      </c>
      <c r="C285" s="124" t="s">
        <v>378</v>
      </c>
      <c r="D285" s="125" t="s">
        <v>579</v>
      </c>
      <c r="E285" s="183">
        <v>2</v>
      </c>
      <c r="F285" s="209">
        <v>0.018166188343726256</v>
      </c>
      <c r="G285" s="252">
        <v>21</v>
      </c>
      <c r="H285" s="218">
        <v>0.008231402775353202</v>
      </c>
      <c r="I285" s="140">
        <v>70</v>
      </c>
      <c r="J285" s="218">
        <v>0.006005850539748139</v>
      </c>
      <c r="K285" s="140">
        <v>628</v>
      </c>
      <c r="L285" s="218">
        <v>0.0049426320169491085</v>
      </c>
      <c r="M285" s="82"/>
      <c r="N285" s="183">
        <v>3</v>
      </c>
      <c r="O285" s="209">
        <v>0.01235331628599696</v>
      </c>
      <c r="P285" s="252">
        <v>18</v>
      </c>
      <c r="Q285" s="218">
        <v>0.005529842619118124</v>
      </c>
      <c r="R285" s="140">
        <v>54</v>
      </c>
      <c r="S285" s="218">
        <v>0.003483382330697211</v>
      </c>
      <c r="T285" s="140">
        <v>570</v>
      </c>
      <c r="U285" s="218">
        <v>0.0036765350406867065</v>
      </c>
      <c r="V285" s="183">
        <f t="shared" si="4"/>
        <v>5</v>
      </c>
      <c r="W285" s="205">
        <f>V285/V293</f>
        <v>0.012437810945273632</v>
      </c>
      <c r="X285" s="252">
        <v>18</v>
      </c>
      <c r="Y285" s="218">
        <v>0.005529842619118124</v>
      </c>
      <c r="Z285" s="140">
        <v>54</v>
      </c>
      <c r="AA285" s="218">
        <v>0.003483382330697211</v>
      </c>
      <c r="AB285" s="140">
        <v>570</v>
      </c>
      <c r="AC285" s="218">
        <v>0.0036765350406867065</v>
      </c>
    </row>
    <row r="286" spans="2:29" ht="12.75">
      <c r="B286" s="407"/>
      <c r="C286" s="124" t="s">
        <v>537</v>
      </c>
      <c r="D286" s="125" t="s">
        <v>580</v>
      </c>
      <c r="E286" s="181">
        <v>31</v>
      </c>
      <c r="F286" s="205">
        <v>0.2377756547344399</v>
      </c>
      <c r="G286" s="253">
        <v>498</v>
      </c>
      <c r="H286" s="207">
        <v>0.2021066826000655</v>
      </c>
      <c r="I286" s="83">
        <v>1930</v>
      </c>
      <c r="J286" s="207">
        <v>0.1528995463400798</v>
      </c>
      <c r="K286" s="83">
        <v>18785</v>
      </c>
      <c r="L286" s="207">
        <v>0.1424372192851657</v>
      </c>
      <c r="M286" s="82"/>
      <c r="N286" s="181">
        <v>43</v>
      </c>
      <c r="O286" s="205">
        <v>0.16361364690828126</v>
      </c>
      <c r="P286" s="253">
        <v>613</v>
      </c>
      <c r="Q286" s="207">
        <v>0.18145678088089057</v>
      </c>
      <c r="R286" s="83">
        <v>2430</v>
      </c>
      <c r="S286" s="207">
        <v>0.15687053846942856</v>
      </c>
      <c r="T286" s="83">
        <v>25961</v>
      </c>
      <c r="U286" s="207">
        <v>0.15250649815084386</v>
      </c>
      <c r="V286" s="183">
        <f t="shared" si="4"/>
        <v>74</v>
      </c>
      <c r="W286" s="205">
        <f>V286/V293</f>
        <v>0.18407960199004975</v>
      </c>
      <c r="X286" s="253">
        <v>613</v>
      </c>
      <c r="Y286" s="207">
        <v>0.18145678088089057</v>
      </c>
      <c r="Z286" s="83">
        <v>2430</v>
      </c>
      <c r="AA286" s="207">
        <v>0.15687053846942856</v>
      </c>
      <c r="AB286" s="83">
        <v>25961</v>
      </c>
      <c r="AC286" s="207">
        <v>0.15250649815084386</v>
      </c>
    </row>
    <row r="287" spans="2:29" ht="12" customHeight="1">
      <c r="B287" s="407"/>
      <c r="C287" s="124"/>
      <c r="D287" s="125" t="s">
        <v>581</v>
      </c>
      <c r="E287" s="181">
        <v>35</v>
      </c>
      <c r="F287" s="205">
        <v>0.2298910802184907</v>
      </c>
      <c r="G287" s="253">
        <v>635</v>
      </c>
      <c r="H287" s="207">
        <v>0.2496434208913011</v>
      </c>
      <c r="I287" s="83">
        <v>3561</v>
      </c>
      <c r="J287" s="207">
        <v>0.25606562565385604</v>
      </c>
      <c r="K287" s="83">
        <v>34442</v>
      </c>
      <c r="L287" s="207">
        <v>0.2424204345213041</v>
      </c>
      <c r="M287" s="82"/>
      <c r="N287" s="181">
        <v>71</v>
      </c>
      <c r="O287" s="205">
        <v>0.26955641616121406</v>
      </c>
      <c r="P287" s="253">
        <v>869</v>
      </c>
      <c r="Q287" s="207">
        <v>0.251532659765752</v>
      </c>
      <c r="R287" s="83">
        <v>4062</v>
      </c>
      <c r="S287" s="207">
        <v>0.2472828136659785</v>
      </c>
      <c r="T287" s="83">
        <v>43258</v>
      </c>
      <c r="U287" s="207">
        <v>0.24177833802353202</v>
      </c>
      <c r="V287" s="183">
        <f t="shared" si="4"/>
        <v>106</v>
      </c>
      <c r="W287" s="205">
        <f>V287/V293</f>
        <v>0.263681592039801</v>
      </c>
      <c r="X287" s="253">
        <v>869</v>
      </c>
      <c r="Y287" s="207">
        <v>0.251532659765752</v>
      </c>
      <c r="Z287" s="83">
        <v>4062</v>
      </c>
      <c r="AA287" s="207">
        <v>0.2472828136659785</v>
      </c>
      <c r="AB287" s="83">
        <v>43258</v>
      </c>
      <c r="AC287" s="207">
        <v>0.24177833802353202</v>
      </c>
    </row>
    <row r="288" spans="2:29" ht="12" customHeight="1">
      <c r="B288" s="407"/>
      <c r="C288" s="124"/>
      <c r="D288" s="125" t="s">
        <v>582</v>
      </c>
      <c r="E288" s="181">
        <v>22</v>
      </c>
      <c r="F288" s="205">
        <v>0.1592877040690318</v>
      </c>
      <c r="G288" s="253">
        <v>550</v>
      </c>
      <c r="H288" s="207">
        <v>0.2032060847139254</v>
      </c>
      <c r="I288" s="83">
        <v>3332</v>
      </c>
      <c r="J288" s="207">
        <v>0.2246686516636808</v>
      </c>
      <c r="K288" s="83">
        <v>32985</v>
      </c>
      <c r="L288" s="207">
        <v>0.22106297994523488</v>
      </c>
      <c r="M288" s="82"/>
      <c r="N288" s="181">
        <v>46</v>
      </c>
      <c r="O288" s="205">
        <v>0.17322978524169583</v>
      </c>
      <c r="P288" s="253">
        <v>666</v>
      </c>
      <c r="Q288" s="207">
        <v>0.19045374703301696</v>
      </c>
      <c r="R288" s="83">
        <v>3282</v>
      </c>
      <c r="S288" s="207">
        <v>0.19427579940870962</v>
      </c>
      <c r="T288" s="83">
        <v>36779</v>
      </c>
      <c r="U288" s="207">
        <v>0.19981485903475768</v>
      </c>
      <c r="V288" s="183">
        <f t="shared" si="4"/>
        <v>68</v>
      </c>
      <c r="W288" s="205">
        <f>V288/V293</f>
        <v>0.1691542288557214</v>
      </c>
      <c r="X288" s="253">
        <v>666</v>
      </c>
      <c r="Y288" s="207">
        <v>0.19045374703301696</v>
      </c>
      <c r="Z288" s="83">
        <v>3282</v>
      </c>
      <c r="AA288" s="207">
        <v>0.19427579940870962</v>
      </c>
      <c r="AB288" s="83">
        <v>36779</v>
      </c>
      <c r="AC288" s="207">
        <v>0.19981485903475768</v>
      </c>
    </row>
    <row r="289" spans="2:29" ht="12" customHeight="1">
      <c r="B289" s="407"/>
      <c r="C289" s="124"/>
      <c r="D289" s="125" t="s">
        <v>583</v>
      </c>
      <c r="E289" s="181">
        <v>18</v>
      </c>
      <c r="F289" s="205">
        <v>0.14393631380537658</v>
      </c>
      <c r="G289" s="253">
        <v>414</v>
      </c>
      <c r="H289" s="207">
        <v>0.16253663444254432</v>
      </c>
      <c r="I289" s="83">
        <v>2635</v>
      </c>
      <c r="J289" s="207">
        <v>0.17073728457229098</v>
      </c>
      <c r="K289" s="83">
        <v>27929</v>
      </c>
      <c r="L289" s="207">
        <v>0.18138764154735856</v>
      </c>
      <c r="M289" s="82"/>
      <c r="N289" s="181">
        <v>41</v>
      </c>
      <c r="O289" s="205">
        <v>0.1533230124211101</v>
      </c>
      <c r="P289" s="253">
        <v>528</v>
      </c>
      <c r="Q289" s="207">
        <v>0.14815711291676875</v>
      </c>
      <c r="R289" s="83">
        <v>2891</v>
      </c>
      <c r="S289" s="207">
        <v>0.16912690179753578</v>
      </c>
      <c r="T289" s="83">
        <v>30962</v>
      </c>
      <c r="U289" s="207">
        <v>0.16629004702301386</v>
      </c>
      <c r="V289" s="183">
        <f t="shared" si="4"/>
        <v>59</v>
      </c>
      <c r="W289" s="205">
        <f>V289/V293</f>
        <v>0.14676616915422885</v>
      </c>
      <c r="X289" s="253">
        <v>528</v>
      </c>
      <c r="Y289" s="207">
        <v>0.14815711291676875</v>
      </c>
      <c r="Z289" s="83">
        <v>2891</v>
      </c>
      <c r="AA289" s="207">
        <v>0.16912690179753578</v>
      </c>
      <c r="AB289" s="83">
        <v>30962</v>
      </c>
      <c r="AC289" s="207">
        <v>0.16629004702301386</v>
      </c>
    </row>
    <row r="290" spans="2:29" ht="12" customHeight="1">
      <c r="B290" s="407"/>
      <c r="C290" s="124"/>
      <c r="D290" s="125" t="s">
        <v>584</v>
      </c>
      <c r="E290" s="181">
        <v>12</v>
      </c>
      <c r="F290" s="205">
        <v>0.09453593740128013</v>
      </c>
      <c r="G290" s="253">
        <v>222</v>
      </c>
      <c r="H290" s="207">
        <v>0.08460949812022733</v>
      </c>
      <c r="I290" s="83">
        <v>1560</v>
      </c>
      <c r="J290" s="207">
        <v>0.09760606322016514</v>
      </c>
      <c r="K290" s="83">
        <v>16737</v>
      </c>
      <c r="L290" s="207">
        <v>0.10434351034150235</v>
      </c>
      <c r="M290" s="82"/>
      <c r="N290" s="181">
        <v>21</v>
      </c>
      <c r="O290" s="205">
        <v>0.08030608937352098</v>
      </c>
      <c r="P290" s="253">
        <v>307</v>
      </c>
      <c r="Q290" s="207">
        <v>0.0842330465908749</v>
      </c>
      <c r="R290" s="83">
        <v>1803</v>
      </c>
      <c r="S290" s="207">
        <v>0.10420029290553927</v>
      </c>
      <c r="T290" s="83">
        <v>19033</v>
      </c>
      <c r="U290" s="207">
        <v>0.10088636495613565</v>
      </c>
      <c r="V290" s="183">
        <f t="shared" si="4"/>
        <v>33</v>
      </c>
      <c r="W290" s="205">
        <f>V290/V293</f>
        <v>0.08208955223880597</v>
      </c>
      <c r="X290" s="253">
        <v>307</v>
      </c>
      <c r="Y290" s="207">
        <v>0.0842330465908749</v>
      </c>
      <c r="Z290" s="83">
        <v>1803</v>
      </c>
      <c r="AA290" s="207">
        <v>0.10420029290553927</v>
      </c>
      <c r="AB290" s="83">
        <v>19033</v>
      </c>
      <c r="AC290" s="207">
        <v>0.10088636495613565</v>
      </c>
    </row>
    <row r="291" spans="2:29" ht="12" customHeight="1">
      <c r="B291" s="407"/>
      <c r="C291" s="124"/>
      <c r="D291" s="125" t="s">
        <v>585</v>
      </c>
      <c r="E291" s="181">
        <v>5</v>
      </c>
      <c r="F291" s="205">
        <v>0.02769438131687827</v>
      </c>
      <c r="G291" s="253">
        <v>108</v>
      </c>
      <c r="H291" s="207">
        <v>0.03980682376277048</v>
      </c>
      <c r="I291" s="83">
        <v>840</v>
      </c>
      <c r="J291" s="207">
        <v>0.05111834925732448</v>
      </c>
      <c r="K291" s="83">
        <v>8689</v>
      </c>
      <c r="L291" s="207">
        <v>0.05293524557766546</v>
      </c>
      <c r="M291" s="82"/>
      <c r="N291" s="181">
        <v>15</v>
      </c>
      <c r="O291" s="205">
        <v>0.05058694671189084</v>
      </c>
      <c r="P291" s="253">
        <v>193</v>
      </c>
      <c r="Q291" s="207">
        <v>0.05501202006693997</v>
      </c>
      <c r="R291" s="83">
        <v>1035</v>
      </c>
      <c r="S291" s="207">
        <v>0.057955208773507315</v>
      </c>
      <c r="T291" s="83">
        <v>11349</v>
      </c>
      <c r="U291" s="207">
        <v>0.05932837817681853</v>
      </c>
      <c r="V291" s="183">
        <f t="shared" si="4"/>
        <v>20</v>
      </c>
      <c r="W291" s="205">
        <f>V291/V293</f>
        <v>0.04975124378109453</v>
      </c>
      <c r="X291" s="253">
        <v>193</v>
      </c>
      <c r="Y291" s="207">
        <v>0.05501202006693997</v>
      </c>
      <c r="Z291" s="83">
        <v>1035</v>
      </c>
      <c r="AA291" s="207">
        <v>0.057955208773507315</v>
      </c>
      <c r="AB291" s="83">
        <v>11349</v>
      </c>
      <c r="AC291" s="207">
        <v>0.05932837817681853</v>
      </c>
    </row>
    <row r="292" spans="2:29" ht="12" customHeight="1">
      <c r="B292" s="407"/>
      <c r="C292" s="124"/>
      <c r="D292" s="125" t="s">
        <v>586</v>
      </c>
      <c r="E292" s="181">
        <v>11</v>
      </c>
      <c r="F292" s="205">
        <v>0.08871274011077697</v>
      </c>
      <c r="G292" s="253">
        <v>130</v>
      </c>
      <c r="H292" s="207">
        <v>0.04985945269383678</v>
      </c>
      <c r="I292" s="83">
        <v>646</v>
      </c>
      <c r="J292" s="207">
        <v>0.04089862875280382</v>
      </c>
      <c r="K292" s="83">
        <v>7917</v>
      </c>
      <c r="L292" s="207">
        <v>0.050470336764818706</v>
      </c>
      <c r="M292" s="82"/>
      <c r="N292" s="181">
        <v>26</v>
      </c>
      <c r="O292" s="205">
        <v>0.09703078689629015</v>
      </c>
      <c r="P292" s="253">
        <v>300</v>
      </c>
      <c r="Q292" s="207">
        <v>0.08362479012661811</v>
      </c>
      <c r="R292" s="83">
        <v>1157</v>
      </c>
      <c r="S292" s="207">
        <v>0.06680506264851131</v>
      </c>
      <c r="T292" s="83">
        <v>13879</v>
      </c>
      <c r="U292" s="207">
        <v>0.07571897959405344</v>
      </c>
      <c r="V292" s="183">
        <f t="shared" si="4"/>
        <v>37</v>
      </c>
      <c r="W292" s="205">
        <f>V292/V293</f>
        <v>0.09203980099502487</v>
      </c>
      <c r="X292" s="253">
        <v>300</v>
      </c>
      <c r="Y292" s="207">
        <v>0.08362479012661811</v>
      </c>
      <c r="Z292" s="83">
        <v>1157</v>
      </c>
      <c r="AA292" s="207">
        <v>0.06680506264851131</v>
      </c>
      <c r="AB292" s="83">
        <v>13879</v>
      </c>
      <c r="AC292" s="207">
        <v>0.07571897959405344</v>
      </c>
    </row>
    <row r="293" spans="2:29" ht="12" customHeight="1">
      <c r="B293" s="407"/>
      <c r="C293" s="126"/>
      <c r="D293" s="127" t="s">
        <v>392</v>
      </c>
      <c r="E293" s="182">
        <v>136</v>
      </c>
      <c r="F293" s="206">
        <v>1</v>
      </c>
      <c r="G293" s="254">
        <v>2578</v>
      </c>
      <c r="H293" s="208">
        <v>1</v>
      </c>
      <c r="I293" s="84">
        <v>14574</v>
      </c>
      <c r="J293" s="208">
        <v>1</v>
      </c>
      <c r="K293" s="84">
        <v>148112</v>
      </c>
      <c r="L293" s="208">
        <v>1</v>
      </c>
      <c r="M293" s="82"/>
      <c r="N293" s="182">
        <v>266</v>
      </c>
      <c r="O293" s="206">
        <v>1</v>
      </c>
      <c r="P293" s="254">
        <v>3494</v>
      </c>
      <c r="Q293" s="208">
        <v>1</v>
      </c>
      <c r="R293" s="84">
        <v>16714</v>
      </c>
      <c r="S293" s="208">
        <v>1</v>
      </c>
      <c r="T293" s="84">
        <v>181791</v>
      </c>
      <c r="U293" s="208">
        <v>1</v>
      </c>
      <c r="V293" s="183">
        <f t="shared" si="4"/>
        <v>402</v>
      </c>
      <c r="W293" s="205">
        <f>V293/V293</f>
        <v>1</v>
      </c>
      <c r="X293" s="254">
        <v>3494</v>
      </c>
      <c r="Y293" s="208">
        <v>1</v>
      </c>
      <c r="Z293" s="84">
        <v>16714</v>
      </c>
      <c r="AA293" s="208">
        <v>1</v>
      </c>
      <c r="AB293" s="84">
        <v>181791</v>
      </c>
      <c r="AC293" s="208">
        <v>1</v>
      </c>
    </row>
    <row r="294" spans="1:29" ht="12" customHeight="1">
      <c r="A294" s="70" t="s">
        <v>51</v>
      </c>
      <c r="B294" s="407" t="s">
        <v>570</v>
      </c>
      <c r="C294" s="124" t="s">
        <v>487</v>
      </c>
      <c r="D294" s="125" t="s">
        <v>579</v>
      </c>
      <c r="E294" s="181">
        <v>114</v>
      </c>
      <c r="F294" s="205">
        <v>0.8279495832626832</v>
      </c>
      <c r="G294" s="253">
        <v>2165</v>
      </c>
      <c r="H294" s="207">
        <v>0.841160439539844</v>
      </c>
      <c r="I294" s="83">
        <v>11691</v>
      </c>
      <c r="J294" s="207">
        <v>0.8161472406159908</v>
      </c>
      <c r="K294" s="83">
        <v>115986</v>
      </c>
      <c r="L294" s="207">
        <v>0.8044668555416401</v>
      </c>
      <c r="M294" s="82"/>
      <c r="N294" s="181">
        <v>213</v>
      </c>
      <c r="O294" s="205">
        <v>0.8153769207849149</v>
      </c>
      <c r="P294" s="253">
        <v>2774</v>
      </c>
      <c r="Q294" s="207">
        <v>0.7942744516564794</v>
      </c>
      <c r="R294" s="83">
        <v>11749</v>
      </c>
      <c r="S294" s="207">
        <v>0.7197509663877091</v>
      </c>
      <c r="T294" s="83">
        <v>127888</v>
      </c>
      <c r="U294" s="207">
        <v>0.7251027459415144</v>
      </c>
      <c r="V294" s="183">
        <f t="shared" si="4"/>
        <v>327</v>
      </c>
      <c r="W294" s="205">
        <f>V294/V302</f>
        <v>0.8134328358208955</v>
      </c>
      <c r="X294" s="253">
        <v>2774</v>
      </c>
      <c r="Y294" s="207">
        <v>0.7942744516564794</v>
      </c>
      <c r="Z294" s="83">
        <v>11749</v>
      </c>
      <c r="AA294" s="207">
        <v>0.7197509663877091</v>
      </c>
      <c r="AB294" s="83">
        <v>127888</v>
      </c>
      <c r="AC294" s="207">
        <v>0.7251027459415144</v>
      </c>
    </row>
    <row r="295" spans="2:29" ht="12" customHeight="1">
      <c r="B295" s="407"/>
      <c r="C295" s="124"/>
      <c r="D295" s="125" t="s">
        <v>580</v>
      </c>
      <c r="E295" s="181">
        <v>3</v>
      </c>
      <c r="F295" s="205">
        <v>0.01736845194917882</v>
      </c>
      <c r="G295" s="253">
        <v>50</v>
      </c>
      <c r="H295" s="207">
        <v>0.021367527525957084</v>
      </c>
      <c r="I295" s="83">
        <v>633</v>
      </c>
      <c r="J295" s="207">
        <v>0.0365871496234648</v>
      </c>
      <c r="K295" s="83">
        <v>6645</v>
      </c>
      <c r="L295" s="207">
        <v>0.0369890900757454</v>
      </c>
      <c r="M295" s="82"/>
      <c r="N295" s="181">
        <v>2</v>
      </c>
      <c r="O295" s="205">
        <v>0.006440216234623078</v>
      </c>
      <c r="P295" s="253">
        <v>73</v>
      </c>
      <c r="Q295" s="207">
        <v>0.02029502413788225</v>
      </c>
      <c r="R295" s="83">
        <v>951</v>
      </c>
      <c r="S295" s="207">
        <v>0.048843814215639006</v>
      </c>
      <c r="T295" s="83">
        <v>8907</v>
      </c>
      <c r="U295" s="207">
        <v>0.041468461062701065</v>
      </c>
      <c r="V295" s="183">
        <f t="shared" si="4"/>
        <v>5</v>
      </c>
      <c r="W295" s="205">
        <f>V295/V302</f>
        <v>0.012437810945273632</v>
      </c>
      <c r="X295" s="253">
        <v>73</v>
      </c>
      <c r="Y295" s="207">
        <v>0.02029502413788225</v>
      </c>
      <c r="Z295" s="83">
        <v>951</v>
      </c>
      <c r="AA295" s="207">
        <v>0.048843814215639006</v>
      </c>
      <c r="AB295" s="83">
        <v>8907</v>
      </c>
      <c r="AC295" s="207">
        <v>0.041468461062701065</v>
      </c>
    </row>
    <row r="296" spans="2:29" ht="12" customHeight="1">
      <c r="B296" s="407"/>
      <c r="C296" s="124"/>
      <c r="D296" s="125" t="s">
        <v>581</v>
      </c>
      <c r="E296" s="181">
        <v>12</v>
      </c>
      <c r="F296" s="205">
        <v>0.0889199503601887</v>
      </c>
      <c r="G296" s="253">
        <v>107</v>
      </c>
      <c r="H296" s="207">
        <v>0.04120685847440929</v>
      </c>
      <c r="I296" s="83">
        <v>1038</v>
      </c>
      <c r="J296" s="207">
        <v>0.06098635903907445</v>
      </c>
      <c r="K296" s="83">
        <v>11870</v>
      </c>
      <c r="L296" s="207">
        <v>0.06654952307815715</v>
      </c>
      <c r="M296" s="82"/>
      <c r="N296" s="181">
        <v>13</v>
      </c>
      <c r="O296" s="205">
        <v>0.043236283148171795</v>
      </c>
      <c r="P296" s="253">
        <v>148</v>
      </c>
      <c r="Q296" s="207">
        <v>0.04386223779314493</v>
      </c>
      <c r="R296" s="83">
        <v>1444</v>
      </c>
      <c r="S296" s="207">
        <v>0.07963266149531752</v>
      </c>
      <c r="T296" s="83">
        <v>15671</v>
      </c>
      <c r="U296" s="207">
        <v>0.07518870621317189</v>
      </c>
      <c r="V296" s="183">
        <f t="shared" si="4"/>
        <v>25</v>
      </c>
      <c r="W296" s="205">
        <f>V296/V302</f>
        <v>0.06218905472636816</v>
      </c>
      <c r="X296" s="253">
        <v>148</v>
      </c>
      <c r="Y296" s="207">
        <v>0.04386223779314493</v>
      </c>
      <c r="Z296" s="83">
        <v>1444</v>
      </c>
      <c r="AA296" s="207">
        <v>0.07963266149531752</v>
      </c>
      <c r="AB296" s="83">
        <v>15671</v>
      </c>
      <c r="AC296" s="207">
        <v>0.07518870621317189</v>
      </c>
    </row>
    <row r="297" spans="2:29" ht="12" customHeight="1">
      <c r="B297" s="407"/>
      <c r="C297" s="124"/>
      <c r="D297" s="125" t="s">
        <v>582</v>
      </c>
      <c r="E297" s="181">
        <v>3</v>
      </c>
      <c r="F297" s="205">
        <v>0.01736845194917882</v>
      </c>
      <c r="G297" s="253">
        <v>136</v>
      </c>
      <c r="H297" s="207">
        <v>0.04874478967336165</v>
      </c>
      <c r="I297" s="83">
        <v>590</v>
      </c>
      <c r="J297" s="207">
        <v>0.03823713056655174</v>
      </c>
      <c r="K297" s="83">
        <v>7055</v>
      </c>
      <c r="L297" s="207">
        <v>0.045578326750954315</v>
      </c>
      <c r="M297" s="82"/>
      <c r="N297" s="181">
        <v>9</v>
      </c>
      <c r="O297" s="205">
        <v>0.028980973055803848</v>
      </c>
      <c r="P297" s="253">
        <v>170</v>
      </c>
      <c r="Q297" s="207">
        <v>0.046733043907662176</v>
      </c>
      <c r="R297" s="83">
        <v>1054</v>
      </c>
      <c r="S297" s="207">
        <v>0.05893721356894471</v>
      </c>
      <c r="T297" s="83">
        <v>11729</v>
      </c>
      <c r="U297" s="207">
        <v>0.0605429112144206</v>
      </c>
      <c r="V297" s="183">
        <f t="shared" si="4"/>
        <v>12</v>
      </c>
      <c r="W297" s="205">
        <f>V297/V302</f>
        <v>0.029850746268656716</v>
      </c>
      <c r="X297" s="253">
        <v>170</v>
      </c>
      <c r="Y297" s="207">
        <v>0.046733043907662176</v>
      </c>
      <c r="Z297" s="83">
        <v>1054</v>
      </c>
      <c r="AA297" s="207">
        <v>0.05893721356894471</v>
      </c>
      <c r="AB297" s="83">
        <v>11729</v>
      </c>
      <c r="AC297" s="207">
        <v>0.0605429112144206</v>
      </c>
    </row>
    <row r="298" spans="2:29" ht="12" customHeight="1">
      <c r="B298" s="407"/>
      <c r="C298" s="124"/>
      <c r="D298" s="125" t="s">
        <v>583</v>
      </c>
      <c r="E298" s="181">
        <v>4</v>
      </c>
      <c r="F298" s="205">
        <v>0.03612203097455401</v>
      </c>
      <c r="G298" s="253">
        <v>91</v>
      </c>
      <c r="H298" s="207">
        <v>0.03560808331452418</v>
      </c>
      <c r="I298" s="83">
        <v>381</v>
      </c>
      <c r="J298" s="207">
        <v>0.029373034093977672</v>
      </c>
      <c r="K298" s="83">
        <v>4249</v>
      </c>
      <c r="L298" s="207">
        <v>0.030456048012072374</v>
      </c>
      <c r="M298" s="82"/>
      <c r="N298" s="181">
        <v>15</v>
      </c>
      <c r="O298" s="205">
        <v>0.05380113225216022</v>
      </c>
      <c r="P298" s="253">
        <v>210</v>
      </c>
      <c r="Q298" s="207">
        <v>0.06196547805022101</v>
      </c>
      <c r="R298" s="83">
        <v>878</v>
      </c>
      <c r="S298" s="207">
        <v>0.0539378687479033</v>
      </c>
      <c r="T298" s="83">
        <v>10678</v>
      </c>
      <c r="U298" s="207">
        <v>0.05899142407150947</v>
      </c>
      <c r="V298" s="183">
        <f t="shared" si="4"/>
        <v>19</v>
      </c>
      <c r="W298" s="205">
        <f>V298/V302</f>
        <v>0.0472636815920398</v>
      </c>
      <c r="X298" s="253">
        <v>210</v>
      </c>
      <c r="Y298" s="207">
        <v>0.06196547805022101</v>
      </c>
      <c r="Z298" s="83">
        <v>878</v>
      </c>
      <c r="AA298" s="207">
        <v>0.0539378687479033</v>
      </c>
      <c r="AB298" s="83">
        <v>10678</v>
      </c>
      <c r="AC298" s="207">
        <v>0.05899142407150947</v>
      </c>
    </row>
    <row r="299" spans="2:29" ht="12" customHeight="1">
      <c r="B299" s="407"/>
      <c r="C299" s="124"/>
      <c r="D299" s="125" t="s">
        <v>584</v>
      </c>
      <c r="E299" s="181">
        <v>0</v>
      </c>
      <c r="F299" s="205">
        <v>0</v>
      </c>
      <c r="G299" s="253">
        <v>14</v>
      </c>
      <c r="H299" s="207">
        <v>0.006192981676293417</v>
      </c>
      <c r="I299" s="83">
        <v>96</v>
      </c>
      <c r="J299" s="207">
        <v>0.007630000254132788</v>
      </c>
      <c r="K299" s="83">
        <v>973</v>
      </c>
      <c r="L299" s="207">
        <v>0.007066024258544017</v>
      </c>
      <c r="M299" s="82"/>
      <c r="N299" s="181">
        <v>4</v>
      </c>
      <c r="O299" s="205">
        <v>0.015630187715489716</v>
      </c>
      <c r="P299" s="253">
        <v>37</v>
      </c>
      <c r="Q299" s="207">
        <v>0.011519712052723629</v>
      </c>
      <c r="R299" s="83">
        <v>240</v>
      </c>
      <c r="S299" s="207">
        <v>0.014406829392436437</v>
      </c>
      <c r="T299" s="83">
        <v>2864</v>
      </c>
      <c r="U299" s="207">
        <v>0.01620525164617009</v>
      </c>
      <c r="V299" s="183">
        <f t="shared" si="4"/>
        <v>4</v>
      </c>
      <c r="W299" s="205">
        <f>V299/V302</f>
        <v>0.009950248756218905</v>
      </c>
      <c r="X299" s="253">
        <v>37</v>
      </c>
      <c r="Y299" s="207">
        <v>0.011519712052723629</v>
      </c>
      <c r="Z299" s="83">
        <v>240</v>
      </c>
      <c r="AA299" s="207">
        <v>0.014406829392436437</v>
      </c>
      <c r="AB299" s="83">
        <v>2864</v>
      </c>
      <c r="AC299" s="207">
        <v>0.01620525164617009</v>
      </c>
    </row>
    <row r="300" spans="2:29" ht="12" customHeight="1">
      <c r="B300" s="407"/>
      <c r="C300" s="124"/>
      <c r="D300" s="125" t="s">
        <v>585</v>
      </c>
      <c r="E300" s="181">
        <v>1</v>
      </c>
      <c r="F300" s="205">
        <v>0.012271531504217403</v>
      </c>
      <c r="G300" s="253">
        <v>6</v>
      </c>
      <c r="H300" s="207">
        <v>0.0021230960967104934</v>
      </c>
      <c r="I300" s="83">
        <v>38</v>
      </c>
      <c r="J300" s="207">
        <v>0.0027471495922774193</v>
      </c>
      <c r="K300" s="83">
        <v>384</v>
      </c>
      <c r="L300" s="207">
        <v>0.0026875218294261033</v>
      </c>
      <c r="M300" s="82"/>
      <c r="N300" s="181">
        <v>3</v>
      </c>
      <c r="O300" s="205">
        <v>0.012178095602945556</v>
      </c>
      <c r="P300" s="253">
        <v>14</v>
      </c>
      <c r="Q300" s="207">
        <v>0.004184365694884834</v>
      </c>
      <c r="R300" s="83">
        <v>104</v>
      </c>
      <c r="S300" s="207">
        <v>0.006997023499404759</v>
      </c>
      <c r="T300" s="83">
        <v>1139</v>
      </c>
      <c r="U300" s="207">
        <v>0.006731851865273499</v>
      </c>
      <c r="V300" s="183">
        <f t="shared" si="4"/>
        <v>4</v>
      </c>
      <c r="W300" s="205">
        <f>V300/V302</f>
        <v>0.009950248756218905</v>
      </c>
      <c r="X300" s="253">
        <v>14</v>
      </c>
      <c r="Y300" s="207">
        <v>0.004184365694884834</v>
      </c>
      <c r="Z300" s="83">
        <v>104</v>
      </c>
      <c r="AA300" s="207">
        <v>0.006997023499404759</v>
      </c>
      <c r="AB300" s="83">
        <v>1139</v>
      </c>
      <c r="AC300" s="207">
        <v>0.006731851865273499</v>
      </c>
    </row>
    <row r="301" spans="2:29" ht="12" customHeight="1">
      <c r="B301" s="407"/>
      <c r="C301" s="124"/>
      <c r="D301" s="125" t="s">
        <v>586</v>
      </c>
      <c r="E301" s="181">
        <v>0</v>
      </c>
      <c r="F301" s="205">
        <v>0</v>
      </c>
      <c r="G301" s="253">
        <v>9</v>
      </c>
      <c r="H301" s="207">
        <v>0.0035962236989208834</v>
      </c>
      <c r="I301" s="83">
        <v>96</v>
      </c>
      <c r="J301" s="207">
        <v>0.00829193621452235</v>
      </c>
      <c r="K301" s="83">
        <v>791</v>
      </c>
      <c r="L301" s="207">
        <v>0.006206610453431703</v>
      </c>
      <c r="M301" s="82"/>
      <c r="N301" s="181">
        <v>6</v>
      </c>
      <c r="O301" s="205">
        <v>0.024356191205891112</v>
      </c>
      <c r="P301" s="253">
        <v>55</v>
      </c>
      <c r="Q301" s="207">
        <v>0.017165686706989463</v>
      </c>
      <c r="R301" s="83">
        <v>252</v>
      </c>
      <c r="S301" s="207">
        <v>0.017493622692583782</v>
      </c>
      <c r="T301" s="83">
        <v>2513</v>
      </c>
      <c r="U301" s="207">
        <v>0.015768647985101625</v>
      </c>
      <c r="V301" s="183">
        <f t="shared" si="4"/>
        <v>6</v>
      </c>
      <c r="W301" s="205">
        <f>V301/V302</f>
        <v>0.014925373134328358</v>
      </c>
      <c r="X301" s="253">
        <v>55</v>
      </c>
      <c r="Y301" s="207">
        <v>0.017165686706989463</v>
      </c>
      <c r="Z301" s="83">
        <v>252</v>
      </c>
      <c r="AA301" s="207">
        <v>0.017493622692583782</v>
      </c>
      <c r="AB301" s="83">
        <v>2513</v>
      </c>
      <c r="AC301" s="207">
        <v>0.015768647985101625</v>
      </c>
    </row>
    <row r="302" spans="2:29" ht="12" customHeight="1">
      <c r="B302" s="407"/>
      <c r="C302" s="126"/>
      <c r="D302" s="127" t="s">
        <v>392</v>
      </c>
      <c r="E302" s="182">
        <v>137</v>
      </c>
      <c r="F302" s="206">
        <v>1</v>
      </c>
      <c r="G302" s="254">
        <v>2578</v>
      </c>
      <c r="H302" s="208">
        <v>1</v>
      </c>
      <c r="I302" s="84">
        <v>14563</v>
      </c>
      <c r="J302" s="208">
        <v>1</v>
      </c>
      <c r="K302" s="84">
        <v>147953</v>
      </c>
      <c r="L302" s="208">
        <v>1</v>
      </c>
      <c r="M302" s="82"/>
      <c r="N302" s="182">
        <v>265</v>
      </c>
      <c r="O302" s="206">
        <v>1</v>
      </c>
      <c r="P302" s="254">
        <v>3481</v>
      </c>
      <c r="Q302" s="208">
        <v>1</v>
      </c>
      <c r="R302" s="84">
        <v>16672</v>
      </c>
      <c r="S302" s="208">
        <v>1</v>
      </c>
      <c r="T302" s="84">
        <v>181389</v>
      </c>
      <c r="U302" s="208">
        <v>1</v>
      </c>
      <c r="V302" s="183">
        <f t="shared" si="4"/>
        <v>402</v>
      </c>
      <c r="W302" s="205">
        <f>V302/V302</f>
        <v>1</v>
      </c>
      <c r="X302" s="254">
        <v>3481</v>
      </c>
      <c r="Y302" s="208">
        <v>1</v>
      </c>
      <c r="Z302" s="84">
        <v>16672</v>
      </c>
      <c r="AA302" s="208">
        <v>1</v>
      </c>
      <c r="AB302" s="84">
        <v>181389</v>
      </c>
      <c r="AC302" s="208">
        <v>1</v>
      </c>
    </row>
    <row r="303" spans="1:29" ht="12" customHeight="1">
      <c r="A303" s="70" t="s">
        <v>52</v>
      </c>
      <c r="B303" s="407" t="s">
        <v>571</v>
      </c>
      <c r="C303" s="124" t="s">
        <v>488</v>
      </c>
      <c r="D303" s="125" t="s">
        <v>579</v>
      </c>
      <c r="E303" s="181">
        <v>66</v>
      </c>
      <c r="F303" s="205">
        <v>0.47002785862719404</v>
      </c>
      <c r="G303" s="253">
        <v>1315</v>
      </c>
      <c r="H303" s="207">
        <v>0.534268819106655</v>
      </c>
      <c r="I303" s="83">
        <v>9919</v>
      </c>
      <c r="J303" s="207">
        <v>0.6426638868389449</v>
      </c>
      <c r="K303" s="83">
        <v>104894</v>
      </c>
      <c r="L303" s="207">
        <v>0.6836675607642491</v>
      </c>
      <c r="M303" s="82"/>
      <c r="N303" s="181">
        <v>94</v>
      </c>
      <c r="O303" s="205">
        <v>0.33951546185124337</v>
      </c>
      <c r="P303" s="253">
        <v>1334</v>
      </c>
      <c r="Q303" s="207">
        <v>0.37678818402739117</v>
      </c>
      <c r="R303" s="83">
        <v>7228</v>
      </c>
      <c r="S303" s="207">
        <v>0.4180109885994289</v>
      </c>
      <c r="T303" s="83">
        <v>83249</v>
      </c>
      <c r="U303" s="207">
        <v>0.44598365636015386</v>
      </c>
      <c r="V303" s="183">
        <f t="shared" si="4"/>
        <v>160</v>
      </c>
      <c r="W303" s="205">
        <f>V303/V311</f>
        <v>0.39900249376558605</v>
      </c>
      <c r="X303" s="253">
        <v>1334</v>
      </c>
      <c r="Y303" s="207">
        <v>0.37678818402739117</v>
      </c>
      <c r="Z303" s="83">
        <v>7228</v>
      </c>
      <c r="AA303" s="207">
        <v>0.4180109885994289</v>
      </c>
      <c r="AB303" s="83">
        <v>83249</v>
      </c>
      <c r="AC303" s="207">
        <v>0.44598365636015386</v>
      </c>
    </row>
    <row r="304" spans="2:29" ht="12" customHeight="1">
      <c r="B304" s="407"/>
      <c r="C304" s="124"/>
      <c r="D304" s="125" t="s">
        <v>580</v>
      </c>
      <c r="E304" s="181">
        <v>7</v>
      </c>
      <c r="F304" s="205">
        <v>0.06645457796604844</v>
      </c>
      <c r="G304" s="253">
        <v>132</v>
      </c>
      <c r="H304" s="207">
        <v>0.04778276989298104</v>
      </c>
      <c r="I304" s="83">
        <v>733</v>
      </c>
      <c r="J304" s="207">
        <v>0.047049990597219996</v>
      </c>
      <c r="K304" s="83">
        <v>6973</v>
      </c>
      <c r="L304" s="207">
        <v>0.045623839167866456</v>
      </c>
      <c r="M304" s="82"/>
      <c r="N304" s="181">
        <v>12</v>
      </c>
      <c r="O304" s="205">
        <v>0.04146756987844168</v>
      </c>
      <c r="P304" s="253">
        <v>171</v>
      </c>
      <c r="Q304" s="207">
        <v>0.04676802403980651</v>
      </c>
      <c r="R304" s="83">
        <v>907</v>
      </c>
      <c r="S304" s="207">
        <v>0.05062141919676336</v>
      </c>
      <c r="T304" s="83">
        <v>9580</v>
      </c>
      <c r="U304" s="207">
        <v>0.05000731305348069</v>
      </c>
      <c r="V304" s="183">
        <f t="shared" si="4"/>
        <v>19</v>
      </c>
      <c r="W304" s="205">
        <f>V304/V311</f>
        <v>0.04738154613466334</v>
      </c>
      <c r="X304" s="253">
        <v>171</v>
      </c>
      <c r="Y304" s="207">
        <v>0.04676802403980651</v>
      </c>
      <c r="Z304" s="83">
        <v>907</v>
      </c>
      <c r="AA304" s="207">
        <v>0.05062141919676336</v>
      </c>
      <c r="AB304" s="83">
        <v>9580</v>
      </c>
      <c r="AC304" s="207">
        <v>0.05000731305348069</v>
      </c>
    </row>
    <row r="305" spans="2:29" ht="12" customHeight="1">
      <c r="B305" s="407"/>
      <c r="C305" s="124"/>
      <c r="D305" s="125" t="s">
        <v>581</v>
      </c>
      <c r="E305" s="181">
        <v>13</v>
      </c>
      <c r="F305" s="205">
        <v>0.0882273868220905</v>
      </c>
      <c r="G305" s="253">
        <v>142</v>
      </c>
      <c r="H305" s="207">
        <v>0.05149359162334207</v>
      </c>
      <c r="I305" s="83">
        <v>722</v>
      </c>
      <c r="J305" s="207">
        <v>0.05051478092257425</v>
      </c>
      <c r="K305" s="83">
        <v>6852</v>
      </c>
      <c r="L305" s="207">
        <v>0.04669629245835741</v>
      </c>
      <c r="M305" s="82"/>
      <c r="N305" s="181">
        <v>14</v>
      </c>
      <c r="O305" s="205">
        <v>0.05044211747296869</v>
      </c>
      <c r="P305" s="253">
        <v>193</v>
      </c>
      <c r="Q305" s="207">
        <v>0.05418073385776521</v>
      </c>
      <c r="R305" s="83">
        <v>1161</v>
      </c>
      <c r="S305" s="207">
        <v>0.06584135369467994</v>
      </c>
      <c r="T305" s="83">
        <v>11079</v>
      </c>
      <c r="U305" s="207">
        <v>0.05931424201716379</v>
      </c>
      <c r="V305" s="183">
        <f t="shared" si="4"/>
        <v>27</v>
      </c>
      <c r="W305" s="205">
        <f>V305/V311</f>
        <v>0.06733167082294264</v>
      </c>
      <c r="X305" s="253">
        <v>193</v>
      </c>
      <c r="Y305" s="207">
        <v>0.05418073385776521</v>
      </c>
      <c r="Z305" s="83">
        <v>1161</v>
      </c>
      <c r="AA305" s="207">
        <v>0.06584135369467994</v>
      </c>
      <c r="AB305" s="83">
        <v>11079</v>
      </c>
      <c r="AC305" s="207">
        <v>0.05931424201716379</v>
      </c>
    </row>
    <row r="306" spans="2:29" ht="12" customHeight="1">
      <c r="B306" s="407"/>
      <c r="C306" s="124"/>
      <c r="D306" s="125" t="s">
        <v>582</v>
      </c>
      <c r="E306" s="181">
        <v>13</v>
      </c>
      <c r="F306" s="205">
        <v>0.0882273868220905</v>
      </c>
      <c r="G306" s="253">
        <v>185</v>
      </c>
      <c r="H306" s="207">
        <v>0.06948008682704036</v>
      </c>
      <c r="I306" s="83">
        <v>703</v>
      </c>
      <c r="J306" s="207">
        <v>0.048408257419096434</v>
      </c>
      <c r="K306" s="83">
        <v>6809</v>
      </c>
      <c r="L306" s="207">
        <v>0.04738265436165479</v>
      </c>
      <c r="M306" s="82"/>
      <c r="N306" s="181">
        <v>23</v>
      </c>
      <c r="O306" s="205">
        <v>0.08844348423110791</v>
      </c>
      <c r="P306" s="253">
        <v>211</v>
      </c>
      <c r="Q306" s="207">
        <v>0.05944661997454195</v>
      </c>
      <c r="R306" s="83">
        <v>1082</v>
      </c>
      <c r="S306" s="207">
        <v>0.06148420940795381</v>
      </c>
      <c r="T306" s="83">
        <v>11400</v>
      </c>
      <c r="U306" s="207">
        <v>0.06101494075476507</v>
      </c>
      <c r="V306" s="183">
        <f t="shared" si="4"/>
        <v>36</v>
      </c>
      <c r="W306" s="205">
        <f>V306/V311</f>
        <v>0.08977556109725686</v>
      </c>
      <c r="X306" s="253">
        <v>211</v>
      </c>
      <c r="Y306" s="207">
        <v>0.05944661997454195</v>
      </c>
      <c r="Z306" s="83">
        <v>1082</v>
      </c>
      <c r="AA306" s="207">
        <v>0.06148420940795381</v>
      </c>
      <c r="AB306" s="83">
        <v>11400</v>
      </c>
      <c r="AC306" s="207">
        <v>0.06101494075476507</v>
      </c>
    </row>
    <row r="307" spans="2:29" ht="12" customHeight="1">
      <c r="B307" s="407"/>
      <c r="C307" s="124"/>
      <c r="D307" s="125" t="s">
        <v>583</v>
      </c>
      <c r="E307" s="181">
        <v>14</v>
      </c>
      <c r="F307" s="205">
        <v>0.09908554355083332</v>
      </c>
      <c r="G307" s="253">
        <v>276</v>
      </c>
      <c r="H307" s="207">
        <v>0.10230408743103472</v>
      </c>
      <c r="I307" s="83">
        <v>789</v>
      </c>
      <c r="J307" s="207">
        <v>0.05809830387753822</v>
      </c>
      <c r="K307" s="83">
        <v>7469</v>
      </c>
      <c r="L307" s="207">
        <v>0.0539304085499363</v>
      </c>
      <c r="M307" s="82"/>
      <c r="N307" s="181">
        <v>32</v>
      </c>
      <c r="O307" s="205">
        <v>0.11768832370632393</v>
      </c>
      <c r="P307" s="253">
        <v>344</v>
      </c>
      <c r="Q307" s="207">
        <v>0.09504814283674207</v>
      </c>
      <c r="R307" s="83">
        <v>1374</v>
      </c>
      <c r="S307" s="207">
        <v>0.0826451915721271</v>
      </c>
      <c r="T307" s="83">
        <v>14862</v>
      </c>
      <c r="U307" s="207">
        <v>0.08112124875624692</v>
      </c>
      <c r="V307" s="183">
        <f t="shared" si="4"/>
        <v>46</v>
      </c>
      <c r="W307" s="205">
        <f>V307/V311</f>
        <v>0.11471321695760599</v>
      </c>
      <c r="X307" s="253">
        <v>344</v>
      </c>
      <c r="Y307" s="207">
        <v>0.09504814283674207</v>
      </c>
      <c r="Z307" s="83">
        <v>1374</v>
      </c>
      <c r="AA307" s="207">
        <v>0.0826451915721271</v>
      </c>
      <c r="AB307" s="83">
        <v>14862</v>
      </c>
      <c r="AC307" s="207">
        <v>0.08112124875624692</v>
      </c>
    </row>
    <row r="308" spans="2:29" ht="12" customHeight="1">
      <c r="B308" s="407"/>
      <c r="C308" s="124"/>
      <c r="D308" s="125" t="s">
        <v>584</v>
      </c>
      <c r="E308" s="181">
        <v>9</v>
      </c>
      <c r="F308" s="205">
        <v>0.06506945088985207</v>
      </c>
      <c r="G308" s="253">
        <v>194</v>
      </c>
      <c r="H308" s="207">
        <v>0.06578816426560449</v>
      </c>
      <c r="I308" s="83">
        <v>480</v>
      </c>
      <c r="J308" s="207">
        <v>0.04141433255941464</v>
      </c>
      <c r="K308" s="83">
        <v>4755</v>
      </c>
      <c r="L308" s="207">
        <v>0.03599949058925263</v>
      </c>
      <c r="M308" s="82"/>
      <c r="N308" s="181">
        <v>24</v>
      </c>
      <c r="O308" s="205">
        <v>0.08821240402308772</v>
      </c>
      <c r="P308" s="253">
        <v>289</v>
      </c>
      <c r="Q308" s="207">
        <v>0.08137642047646955</v>
      </c>
      <c r="R308" s="83">
        <v>1030</v>
      </c>
      <c r="S308" s="207">
        <v>0.06327779973795657</v>
      </c>
      <c r="T308" s="83">
        <v>11436</v>
      </c>
      <c r="U308" s="207">
        <v>0.06481333217825082</v>
      </c>
      <c r="V308" s="183">
        <f t="shared" si="4"/>
        <v>33</v>
      </c>
      <c r="W308" s="205">
        <f>V308/V311</f>
        <v>0.08229426433915212</v>
      </c>
      <c r="X308" s="253">
        <v>289</v>
      </c>
      <c r="Y308" s="207">
        <v>0.08137642047646955</v>
      </c>
      <c r="Z308" s="83">
        <v>1030</v>
      </c>
      <c r="AA308" s="207">
        <v>0.06327779973795657</v>
      </c>
      <c r="AB308" s="83">
        <v>11436</v>
      </c>
      <c r="AC308" s="207">
        <v>0.06481333217825082</v>
      </c>
    </row>
    <row r="309" spans="2:29" ht="12" customHeight="1">
      <c r="B309" s="407"/>
      <c r="C309" s="124"/>
      <c r="D309" s="125" t="s">
        <v>585</v>
      </c>
      <c r="E309" s="181">
        <v>6</v>
      </c>
      <c r="F309" s="205">
        <v>0.04121895141951544</v>
      </c>
      <c r="G309" s="253">
        <v>128</v>
      </c>
      <c r="H309" s="207">
        <v>0.04308781062760127</v>
      </c>
      <c r="I309" s="83">
        <v>300</v>
      </c>
      <c r="J309" s="207">
        <v>0.02659551095002255</v>
      </c>
      <c r="K309" s="83">
        <v>2930</v>
      </c>
      <c r="L309" s="207">
        <v>0.023305547023968823</v>
      </c>
      <c r="M309" s="82"/>
      <c r="N309" s="181">
        <v>21</v>
      </c>
      <c r="O309" s="205">
        <v>0.08084635591575992</v>
      </c>
      <c r="P309" s="253">
        <v>240</v>
      </c>
      <c r="Q309" s="207">
        <v>0.06968819951428343</v>
      </c>
      <c r="R309" s="83">
        <v>714</v>
      </c>
      <c r="S309" s="207">
        <v>0.04449628607759346</v>
      </c>
      <c r="T309" s="83">
        <v>8197</v>
      </c>
      <c r="U309" s="207">
        <v>0.04709672503862121</v>
      </c>
      <c r="V309" s="183">
        <f t="shared" si="4"/>
        <v>27</v>
      </c>
      <c r="W309" s="205">
        <f>V309/V311</f>
        <v>0.06733167082294264</v>
      </c>
      <c r="X309" s="253">
        <v>240</v>
      </c>
      <c r="Y309" s="207">
        <v>0.06968819951428343</v>
      </c>
      <c r="Z309" s="83">
        <v>714</v>
      </c>
      <c r="AA309" s="207">
        <v>0.04449628607759346</v>
      </c>
      <c r="AB309" s="83">
        <v>8197</v>
      </c>
      <c r="AC309" s="207">
        <v>0.04709672503862121</v>
      </c>
    </row>
    <row r="310" spans="2:30" ht="12" customHeight="1">
      <c r="B310" s="407"/>
      <c r="C310" s="124"/>
      <c r="D310" s="125" t="s">
        <v>586</v>
      </c>
      <c r="E310" s="181">
        <v>9</v>
      </c>
      <c r="F310" s="205">
        <v>0.08168884390237631</v>
      </c>
      <c r="G310" s="253">
        <v>207</v>
      </c>
      <c r="H310" s="207">
        <v>0.08579467022576572</v>
      </c>
      <c r="I310" s="83">
        <v>903</v>
      </c>
      <c r="J310" s="207">
        <v>0.08525493683515985</v>
      </c>
      <c r="K310" s="83">
        <v>7168</v>
      </c>
      <c r="L310" s="207">
        <v>0.06339420708470775</v>
      </c>
      <c r="M310" s="82"/>
      <c r="N310" s="181">
        <v>44</v>
      </c>
      <c r="O310" s="205">
        <v>0.19338428292106705</v>
      </c>
      <c r="P310" s="253">
        <v>714</v>
      </c>
      <c r="Q310" s="207">
        <v>0.21670367527296844</v>
      </c>
      <c r="R310" s="83">
        <v>3193</v>
      </c>
      <c r="S310" s="207">
        <v>0.21362275171339548</v>
      </c>
      <c r="T310" s="83">
        <v>31881</v>
      </c>
      <c r="U310" s="207">
        <v>0.19064854184133068</v>
      </c>
      <c r="V310" s="183">
        <f t="shared" si="4"/>
        <v>53</v>
      </c>
      <c r="W310" s="205">
        <f>V310/V311</f>
        <v>0.13216957605985039</v>
      </c>
      <c r="X310" s="253">
        <v>714</v>
      </c>
      <c r="Y310" s="207">
        <v>0.21670367527296844</v>
      </c>
      <c r="Z310" s="83">
        <v>3193</v>
      </c>
      <c r="AA310" s="207">
        <v>0.21362275171339548</v>
      </c>
      <c r="AB310" s="83">
        <v>31881</v>
      </c>
      <c r="AC310" s="207">
        <v>0.19064854184133068</v>
      </c>
      <c r="AD310" s="326">
        <f>SUM(W304:W310)</f>
        <v>0.600997506234414</v>
      </c>
    </row>
    <row r="311" spans="2:29" ht="12" customHeight="1">
      <c r="B311" s="407"/>
      <c r="C311" s="126"/>
      <c r="D311" s="127" t="s">
        <v>392</v>
      </c>
      <c r="E311" s="182">
        <v>137</v>
      </c>
      <c r="F311" s="206">
        <v>1</v>
      </c>
      <c r="G311" s="254">
        <v>2579</v>
      </c>
      <c r="H311" s="208">
        <v>1</v>
      </c>
      <c r="I311" s="84">
        <v>14549</v>
      </c>
      <c r="J311" s="208">
        <v>1</v>
      </c>
      <c r="K311" s="84">
        <v>147850</v>
      </c>
      <c r="L311" s="208">
        <v>1</v>
      </c>
      <c r="M311" s="82"/>
      <c r="N311" s="182">
        <v>264</v>
      </c>
      <c r="O311" s="206">
        <v>1</v>
      </c>
      <c r="P311" s="254">
        <v>3496</v>
      </c>
      <c r="Q311" s="208">
        <v>1</v>
      </c>
      <c r="R311" s="84">
        <v>16689</v>
      </c>
      <c r="S311" s="208">
        <v>1</v>
      </c>
      <c r="T311" s="84">
        <v>181684</v>
      </c>
      <c r="U311" s="208">
        <v>1</v>
      </c>
      <c r="V311" s="183">
        <f t="shared" si="4"/>
        <v>401</v>
      </c>
      <c r="W311" s="205">
        <f>V311/V311</f>
        <v>1</v>
      </c>
      <c r="X311" s="254">
        <v>3496</v>
      </c>
      <c r="Y311" s="208">
        <v>1</v>
      </c>
      <c r="Z311" s="84">
        <v>16689</v>
      </c>
      <c r="AA311" s="208">
        <v>1</v>
      </c>
      <c r="AB311" s="84">
        <v>181684</v>
      </c>
      <c r="AC311" s="208">
        <v>1</v>
      </c>
    </row>
    <row r="312" spans="1:29" ht="12" customHeight="1">
      <c r="A312" s="70" t="s">
        <v>53</v>
      </c>
      <c r="B312" s="407" t="s">
        <v>460</v>
      </c>
      <c r="C312" s="124" t="s">
        <v>379</v>
      </c>
      <c r="D312" s="125" t="s">
        <v>579</v>
      </c>
      <c r="E312" s="181">
        <v>86</v>
      </c>
      <c r="F312" s="205">
        <v>0.6413035711078418</v>
      </c>
      <c r="G312" s="253">
        <v>1352</v>
      </c>
      <c r="H312" s="207">
        <v>0.5106461397254606</v>
      </c>
      <c r="I312" s="83">
        <v>5532</v>
      </c>
      <c r="J312" s="207">
        <v>0.4269829263378652</v>
      </c>
      <c r="K312" s="83">
        <v>53722</v>
      </c>
      <c r="L312" s="207">
        <v>0.3960250450272075</v>
      </c>
      <c r="M312" s="82"/>
      <c r="N312" s="181">
        <v>150</v>
      </c>
      <c r="O312" s="205">
        <v>0.5747959827888289</v>
      </c>
      <c r="P312" s="253">
        <v>1919</v>
      </c>
      <c r="Q312" s="207">
        <v>0.5485750652453126</v>
      </c>
      <c r="R312" s="83">
        <v>7495</v>
      </c>
      <c r="S312" s="207">
        <v>0.47550925966741286</v>
      </c>
      <c r="T312" s="83">
        <v>81421</v>
      </c>
      <c r="U312" s="207">
        <v>0.4699947893195008</v>
      </c>
      <c r="V312" s="183">
        <f t="shared" si="4"/>
        <v>236</v>
      </c>
      <c r="W312" s="205">
        <f>V312/V320</f>
        <v>0.5870646766169154</v>
      </c>
      <c r="X312" s="253">
        <v>1919</v>
      </c>
      <c r="Y312" s="207">
        <v>0.5485750652453126</v>
      </c>
      <c r="Z312" s="83">
        <v>7495</v>
      </c>
      <c r="AA312" s="207">
        <v>0.47550925966741286</v>
      </c>
      <c r="AB312" s="83">
        <v>81421</v>
      </c>
      <c r="AC312" s="207">
        <v>0.4699947893195008</v>
      </c>
    </row>
    <row r="313" spans="2:29" ht="12" customHeight="1">
      <c r="B313" s="407"/>
      <c r="C313" s="124" t="s">
        <v>535</v>
      </c>
      <c r="D313" s="125" t="s">
        <v>580</v>
      </c>
      <c r="E313" s="181">
        <v>21</v>
      </c>
      <c r="F313" s="205">
        <v>0.15590256448166573</v>
      </c>
      <c r="G313" s="253">
        <v>616</v>
      </c>
      <c r="H313" s="207">
        <v>0.24785216734391072</v>
      </c>
      <c r="I313" s="83">
        <v>4449</v>
      </c>
      <c r="J313" s="207">
        <v>0.28710320800379524</v>
      </c>
      <c r="K313" s="83">
        <v>46043</v>
      </c>
      <c r="L313" s="207">
        <v>0.29349648687095775</v>
      </c>
      <c r="M313" s="82"/>
      <c r="N313" s="181">
        <v>65</v>
      </c>
      <c r="O313" s="205">
        <v>0.23115383067207051</v>
      </c>
      <c r="P313" s="253">
        <v>871</v>
      </c>
      <c r="Q313" s="207">
        <v>0.24738727739096533</v>
      </c>
      <c r="R313" s="83">
        <v>4710</v>
      </c>
      <c r="S313" s="207">
        <v>0.27099050046222095</v>
      </c>
      <c r="T313" s="83">
        <v>50977</v>
      </c>
      <c r="U313" s="207">
        <v>0.2709608844236755</v>
      </c>
      <c r="V313" s="183">
        <f t="shared" si="4"/>
        <v>86</v>
      </c>
      <c r="W313" s="205">
        <f>V313/V320</f>
        <v>0.21393034825870647</v>
      </c>
      <c r="X313" s="253">
        <v>871</v>
      </c>
      <c r="Y313" s="207">
        <v>0.24738727739096533</v>
      </c>
      <c r="Z313" s="83">
        <v>4710</v>
      </c>
      <c r="AA313" s="207">
        <v>0.27099050046222095</v>
      </c>
      <c r="AB313" s="83">
        <v>50977</v>
      </c>
      <c r="AC313" s="207">
        <v>0.2709608844236755</v>
      </c>
    </row>
    <row r="314" spans="2:29" ht="12" customHeight="1">
      <c r="B314" s="407"/>
      <c r="C314" s="124"/>
      <c r="D314" s="125" t="s">
        <v>581</v>
      </c>
      <c r="E314" s="181">
        <v>21</v>
      </c>
      <c r="F314" s="205">
        <v>0.142777403614268</v>
      </c>
      <c r="G314" s="253">
        <v>262</v>
      </c>
      <c r="H314" s="207">
        <v>0.1017331250820761</v>
      </c>
      <c r="I314" s="83">
        <v>1968</v>
      </c>
      <c r="J314" s="207">
        <v>0.12263458418946904</v>
      </c>
      <c r="K314" s="83">
        <v>21062</v>
      </c>
      <c r="L314" s="207">
        <v>0.13445838942210458</v>
      </c>
      <c r="M314" s="82"/>
      <c r="N314" s="181">
        <v>19</v>
      </c>
      <c r="O314" s="205">
        <v>0.06774515432641481</v>
      </c>
      <c r="P314" s="253">
        <v>283</v>
      </c>
      <c r="Q314" s="207">
        <v>0.08229436508087938</v>
      </c>
      <c r="R314" s="83">
        <v>1907</v>
      </c>
      <c r="S314" s="207">
        <v>0.1052299653304445</v>
      </c>
      <c r="T314" s="83">
        <v>21024</v>
      </c>
      <c r="U314" s="207">
        <v>0.11056114398319478</v>
      </c>
      <c r="V314" s="183">
        <f t="shared" si="4"/>
        <v>40</v>
      </c>
      <c r="W314" s="205">
        <f>V314/V320</f>
        <v>0.09950248756218906</v>
      </c>
      <c r="X314" s="253">
        <v>283</v>
      </c>
      <c r="Y314" s="207">
        <v>0.08229436508087938</v>
      </c>
      <c r="Z314" s="83">
        <v>1907</v>
      </c>
      <c r="AA314" s="207">
        <v>0.1052299653304445</v>
      </c>
      <c r="AB314" s="83">
        <v>21024</v>
      </c>
      <c r="AC314" s="207">
        <v>0.11056114398319478</v>
      </c>
    </row>
    <row r="315" spans="2:29" ht="12" customHeight="1">
      <c r="B315" s="407"/>
      <c r="C315" s="124"/>
      <c r="D315" s="125" t="s">
        <v>582</v>
      </c>
      <c r="E315" s="181">
        <v>5</v>
      </c>
      <c r="F315" s="205">
        <v>0.03586964288921586</v>
      </c>
      <c r="G315" s="253">
        <v>130</v>
      </c>
      <c r="H315" s="207">
        <v>0.0513654926421435</v>
      </c>
      <c r="I315" s="83">
        <v>1103</v>
      </c>
      <c r="J315" s="207">
        <v>0.0675991343034415</v>
      </c>
      <c r="K315" s="83">
        <v>11587</v>
      </c>
      <c r="L315" s="207">
        <v>0.0740123628638149</v>
      </c>
      <c r="M315" s="82"/>
      <c r="N315" s="181">
        <v>16</v>
      </c>
      <c r="O315" s="205">
        <v>0.06430117219857676</v>
      </c>
      <c r="P315" s="253">
        <v>150</v>
      </c>
      <c r="Q315" s="207">
        <v>0.042936317138049865</v>
      </c>
      <c r="R315" s="83">
        <v>1005</v>
      </c>
      <c r="S315" s="207">
        <v>0.05642989379593954</v>
      </c>
      <c r="T315" s="83">
        <v>11250</v>
      </c>
      <c r="U315" s="207">
        <v>0.058874742742965475</v>
      </c>
      <c r="V315" s="183">
        <f t="shared" si="4"/>
        <v>21</v>
      </c>
      <c r="W315" s="205">
        <f>V315/V320</f>
        <v>0.05223880597014925</v>
      </c>
      <c r="X315" s="253">
        <v>150</v>
      </c>
      <c r="Y315" s="207">
        <v>0.042936317138049865</v>
      </c>
      <c r="Z315" s="83">
        <v>1005</v>
      </c>
      <c r="AA315" s="207">
        <v>0.05642989379593954</v>
      </c>
      <c r="AB315" s="83">
        <v>11250</v>
      </c>
      <c r="AC315" s="207">
        <v>0.058874742742965475</v>
      </c>
    </row>
    <row r="316" spans="2:29" ht="12" customHeight="1">
      <c r="B316" s="407"/>
      <c r="C316" s="124"/>
      <c r="D316" s="125" t="s">
        <v>583</v>
      </c>
      <c r="E316" s="181">
        <v>1</v>
      </c>
      <c r="F316" s="205">
        <v>0.005861412491103394</v>
      </c>
      <c r="G316" s="253">
        <v>89</v>
      </c>
      <c r="H316" s="207">
        <v>0.03592875397570075</v>
      </c>
      <c r="I316" s="83">
        <v>714</v>
      </c>
      <c r="J316" s="207">
        <v>0.043762939728317136</v>
      </c>
      <c r="K316" s="83">
        <v>7488</v>
      </c>
      <c r="L316" s="207">
        <v>0.04808139979411909</v>
      </c>
      <c r="M316" s="82"/>
      <c r="N316" s="181">
        <v>8</v>
      </c>
      <c r="O316" s="205">
        <v>0.030886468553172643</v>
      </c>
      <c r="P316" s="253">
        <v>109</v>
      </c>
      <c r="Q316" s="207">
        <v>0.031184471779250607</v>
      </c>
      <c r="R316" s="83">
        <v>686</v>
      </c>
      <c r="S316" s="207">
        <v>0.038884330099103914</v>
      </c>
      <c r="T316" s="83">
        <v>7359</v>
      </c>
      <c r="U316" s="207">
        <v>0.0383858184225314</v>
      </c>
      <c r="V316" s="183">
        <f t="shared" si="4"/>
        <v>9</v>
      </c>
      <c r="W316" s="205">
        <f>V316/V320</f>
        <v>0.022388059701492536</v>
      </c>
      <c r="X316" s="253">
        <v>109</v>
      </c>
      <c r="Y316" s="207">
        <v>0.031184471779250607</v>
      </c>
      <c r="Z316" s="83">
        <v>686</v>
      </c>
      <c r="AA316" s="207">
        <v>0.038884330099103914</v>
      </c>
      <c r="AB316" s="83">
        <v>7359</v>
      </c>
      <c r="AC316" s="207">
        <v>0.0383858184225314</v>
      </c>
    </row>
    <row r="317" spans="2:29" ht="12" customHeight="1">
      <c r="B317" s="407"/>
      <c r="C317" s="124"/>
      <c r="D317" s="125" t="s">
        <v>584</v>
      </c>
      <c r="E317" s="181">
        <v>0</v>
      </c>
      <c r="F317" s="205">
        <v>0</v>
      </c>
      <c r="G317" s="253">
        <v>53</v>
      </c>
      <c r="H317" s="207">
        <v>0.022932530554359273</v>
      </c>
      <c r="I317" s="83">
        <v>341</v>
      </c>
      <c r="J317" s="207">
        <v>0.022100183682726114</v>
      </c>
      <c r="K317" s="83">
        <v>3773</v>
      </c>
      <c r="L317" s="207">
        <v>0.024427312027753324</v>
      </c>
      <c r="M317" s="82"/>
      <c r="N317" s="181">
        <v>3</v>
      </c>
      <c r="O317" s="205">
        <v>0.01235331628599696</v>
      </c>
      <c r="P317" s="253">
        <v>56</v>
      </c>
      <c r="Q317" s="207">
        <v>0.016354389074160525</v>
      </c>
      <c r="R317" s="83">
        <v>362</v>
      </c>
      <c r="S317" s="207">
        <v>0.020937477069212753</v>
      </c>
      <c r="T317" s="83">
        <v>3865</v>
      </c>
      <c r="U317" s="207">
        <v>0.02003981997627202</v>
      </c>
      <c r="V317" s="183">
        <f t="shared" si="4"/>
        <v>3</v>
      </c>
      <c r="W317" s="205">
        <f>V317/V320</f>
        <v>0.007462686567164179</v>
      </c>
      <c r="X317" s="253">
        <v>56</v>
      </c>
      <c r="Y317" s="207">
        <v>0.016354389074160525</v>
      </c>
      <c r="Z317" s="83">
        <v>362</v>
      </c>
      <c r="AA317" s="207">
        <v>0.020937477069212753</v>
      </c>
      <c r="AB317" s="83">
        <v>3865</v>
      </c>
      <c r="AC317" s="207">
        <v>0.02003981997627202</v>
      </c>
    </row>
    <row r="318" spans="2:29" ht="12" customHeight="1">
      <c r="B318" s="407"/>
      <c r="C318" s="124"/>
      <c r="D318" s="125" t="s">
        <v>585</v>
      </c>
      <c r="E318" s="181">
        <v>1</v>
      </c>
      <c r="F318" s="205">
        <v>0.005861412491103394</v>
      </c>
      <c r="G318" s="253">
        <v>23</v>
      </c>
      <c r="H318" s="207">
        <v>0.006515040977943943</v>
      </c>
      <c r="I318" s="83">
        <v>168</v>
      </c>
      <c r="J318" s="207">
        <v>0.010271582839194254</v>
      </c>
      <c r="K318" s="83">
        <v>1642</v>
      </c>
      <c r="L318" s="207">
        <v>0.01005006353129876</v>
      </c>
      <c r="M318" s="82"/>
      <c r="N318" s="181">
        <v>2</v>
      </c>
      <c r="O318" s="205">
        <v>0.0077793478652342365</v>
      </c>
      <c r="P318" s="253">
        <v>31</v>
      </c>
      <c r="Q318" s="207">
        <v>0.00999754605873297</v>
      </c>
      <c r="R318" s="83">
        <v>190</v>
      </c>
      <c r="S318" s="207">
        <v>0.011215948893131142</v>
      </c>
      <c r="T318" s="83">
        <v>1991</v>
      </c>
      <c r="U318" s="207">
        <v>0.010451834285956496</v>
      </c>
      <c r="V318" s="183">
        <f t="shared" si="4"/>
        <v>3</v>
      </c>
      <c r="W318" s="205">
        <f>V318/V320</f>
        <v>0.007462686567164179</v>
      </c>
      <c r="X318" s="253">
        <v>31</v>
      </c>
      <c r="Y318" s="207">
        <v>0.00999754605873297</v>
      </c>
      <c r="Z318" s="83">
        <v>190</v>
      </c>
      <c r="AA318" s="207">
        <v>0.011215948893131142</v>
      </c>
      <c r="AB318" s="83">
        <v>1991</v>
      </c>
      <c r="AC318" s="207">
        <v>0.010451834285956496</v>
      </c>
    </row>
    <row r="319" spans="2:29" ht="12" customHeight="1">
      <c r="B319" s="407"/>
      <c r="C319" s="124"/>
      <c r="D319" s="125" t="s">
        <v>586</v>
      </c>
      <c r="E319" s="181">
        <v>1</v>
      </c>
      <c r="F319" s="205">
        <v>0.012423992924802285</v>
      </c>
      <c r="G319" s="253">
        <v>54</v>
      </c>
      <c r="H319" s="207">
        <v>0.023026749698433654</v>
      </c>
      <c r="I319" s="83">
        <v>296</v>
      </c>
      <c r="J319" s="207">
        <v>0.019545440915148524</v>
      </c>
      <c r="K319" s="83">
        <v>2806</v>
      </c>
      <c r="L319" s="207">
        <v>0.019448940462737378</v>
      </c>
      <c r="M319" s="82"/>
      <c r="N319" s="181">
        <v>3</v>
      </c>
      <c r="O319" s="205">
        <v>0.01098472730970575</v>
      </c>
      <c r="P319" s="253">
        <v>74</v>
      </c>
      <c r="Q319" s="207">
        <v>0.021270568232619552</v>
      </c>
      <c r="R319" s="83">
        <v>348</v>
      </c>
      <c r="S319" s="207">
        <v>0.020802624682443135</v>
      </c>
      <c r="T319" s="83">
        <v>3861</v>
      </c>
      <c r="U319" s="207">
        <v>0.020730966845869263</v>
      </c>
      <c r="V319" s="183">
        <f t="shared" si="4"/>
        <v>4</v>
      </c>
      <c r="W319" s="205">
        <f>V319/V320</f>
        <v>0.009950248756218905</v>
      </c>
      <c r="X319" s="253">
        <v>74</v>
      </c>
      <c r="Y319" s="207">
        <v>0.021270568232619552</v>
      </c>
      <c r="Z319" s="83">
        <v>348</v>
      </c>
      <c r="AA319" s="207">
        <v>0.020802624682443135</v>
      </c>
      <c r="AB319" s="83">
        <v>3861</v>
      </c>
      <c r="AC319" s="207">
        <v>0.020730966845869263</v>
      </c>
    </row>
    <row r="320" spans="2:29" ht="12" customHeight="1">
      <c r="B320" s="407"/>
      <c r="C320" s="126"/>
      <c r="D320" s="127" t="s">
        <v>392</v>
      </c>
      <c r="E320" s="182">
        <v>136</v>
      </c>
      <c r="F320" s="206">
        <v>1</v>
      </c>
      <c r="G320" s="254">
        <v>2579</v>
      </c>
      <c r="H320" s="208">
        <v>1</v>
      </c>
      <c r="I320" s="84">
        <v>14571</v>
      </c>
      <c r="J320" s="208">
        <v>1</v>
      </c>
      <c r="K320" s="84">
        <v>148123</v>
      </c>
      <c r="L320" s="208">
        <v>1</v>
      </c>
      <c r="M320" s="82"/>
      <c r="N320" s="182">
        <v>266</v>
      </c>
      <c r="O320" s="206">
        <v>1</v>
      </c>
      <c r="P320" s="254">
        <v>3493</v>
      </c>
      <c r="Q320" s="208">
        <v>1</v>
      </c>
      <c r="R320" s="84">
        <v>16703</v>
      </c>
      <c r="S320" s="208">
        <v>1</v>
      </c>
      <c r="T320" s="84">
        <v>181748</v>
      </c>
      <c r="U320" s="208">
        <v>1</v>
      </c>
      <c r="V320" s="183">
        <f t="shared" si="4"/>
        <v>402</v>
      </c>
      <c r="W320" s="205">
        <f>V320/V320</f>
        <v>1</v>
      </c>
      <c r="X320" s="254">
        <v>3493</v>
      </c>
      <c r="Y320" s="208">
        <v>1</v>
      </c>
      <c r="Z320" s="84">
        <v>16703</v>
      </c>
      <c r="AA320" s="208">
        <v>1</v>
      </c>
      <c r="AB320" s="84">
        <v>181748</v>
      </c>
      <c r="AC320" s="208">
        <v>1</v>
      </c>
    </row>
    <row r="321" spans="1:29" ht="12" customHeight="1">
      <c r="A321" s="70" t="s">
        <v>54</v>
      </c>
      <c r="B321" s="407" t="s">
        <v>406</v>
      </c>
      <c r="C321" s="124" t="s">
        <v>451</v>
      </c>
      <c r="D321" s="125" t="s">
        <v>579</v>
      </c>
      <c r="E321" s="183">
        <v>0</v>
      </c>
      <c r="F321" s="209">
        <v>0</v>
      </c>
      <c r="G321" s="252">
        <v>30</v>
      </c>
      <c r="H321" s="218">
        <v>0.010708149802039322</v>
      </c>
      <c r="I321" s="140">
        <v>240</v>
      </c>
      <c r="J321" s="218">
        <v>0.01709891555765979</v>
      </c>
      <c r="K321" s="140">
        <v>1738</v>
      </c>
      <c r="L321" s="218">
        <v>0.01275313531761183</v>
      </c>
      <c r="M321" s="82"/>
      <c r="N321" s="183">
        <v>7</v>
      </c>
      <c r="O321" s="209">
        <v>0.029044704033547766</v>
      </c>
      <c r="P321" s="252">
        <v>60</v>
      </c>
      <c r="Q321" s="218">
        <v>0.01773529511832351</v>
      </c>
      <c r="R321" s="140">
        <v>220</v>
      </c>
      <c r="S321" s="218">
        <v>0.013929811130773273</v>
      </c>
      <c r="T321" s="140">
        <v>2391</v>
      </c>
      <c r="U321" s="218">
        <v>0.014002076734256458</v>
      </c>
      <c r="V321" s="183">
        <f t="shared" si="4"/>
        <v>7</v>
      </c>
      <c r="W321" s="205">
        <f>V321/V329</f>
        <v>0.017456359102244388</v>
      </c>
      <c r="X321" s="252">
        <v>60</v>
      </c>
      <c r="Y321" s="218">
        <v>0.01773529511832351</v>
      </c>
      <c r="Z321" s="140">
        <v>220</v>
      </c>
      <c r="AA321" s="218">
        <v>0.013929811130773273</v>
      </c>
      <c r="AB321" s="140">
        <v>2391</v>
      </c>
      <c r="AC321" s="218">
        <v>0.014002076734256458</v>
      </c>
    </row>
    <row r="322" spans="2:29" ht="12" customHeight="1">
      <c r="B322" s="407"/>
      <c r="C322" s="124"/>
      <c r="D322" s="125" t="s">
        <v>580</v>
      </c>
      <c r="E322" s="181">
        <v>26</v>
      </c>
      <c r="F322" s="205">
        <v>0.1798625745947158</v>
      </c>
      <c r="G322" s="253">
        <v>726</v>
      </c>
      <c r="H322" s="207">
        <v>0.27572759890061166</v>
      </c>
      <c r="I322" s="83">
        <v>3287</v>
      </c>
      <c r="J322" s="207">
        <v>0.23695017366801413</v>
      </c>
      <c r="K322" s="83">
        <v>33057</v>
      </c>
      <c r="L322" s="207">
        <v>0.22406234884479315</v>
      </c>
      <c r="M322" s="82"/>
      <c r="N322" s="181">
        <v>87</v>
      </c>
      <c r="O322" s="205">
        <v>0.32979927276143584</v>
      </c>
      <c r="P322" s="253">
        <v>1150</v>
      </c>
      <c r="Q322" s="207">
        <v>0.3209926681957619</v>
      </c>
      <c r="R322" s="83">
        <v>4888</v>
      </c>
      <c r="S322" s="207">
        <v>0.29626771675226576</v>
      </c>
      <c r="T322" s="83">
        <v>50615</v>
      </c>
      <c r="U322" s="207">
        <v>0.2773939541289708</v>
      </c>
      <c r="V322" s="183">
        <f t="shared" si="4"/>
        <v>113</v>
      </c>
      <c r="W322" s="205">
        <f>V322/V329</f>
        <v>0.2817955112219451</v>
      </c>
      <c r="X322" s="253">
        <v>1150</v>
      </c>
      <c r="Y322" s="207">
        <v>0.3209926681957619</v>
      </c>
      <c r="Z322" s="83">
        <v>4888</v>
      </c>
      <c r="AA322" s="207">
        <v>0.29626771675226576</v>
      </c>
      <c r="AB322" s="83">
        <v>50615</v>
      </c>
      <c r="AC322" s="207">
        <v>0.2773939541289708</v>
      </c>
    </row>
    <row r="323" spans="2:29" ht="12" customHeight="1">
      <c r="B323" s="407"/>
      <c r="C323" s="124"/>
      <c r="D323" s="125" t="s">
        <v>581</v>
      </c>
      <c r="E323" s="181">
        <v>45</v>
      </c>
      <c r="F323" s="205">
        <v>0.3209455915039371</v>
      </c>
      <c r="G323" s="253">
        <v>722</v>
      </c>
      <c r="H323" s="207">
        <v>0.27512139489138343</v>
      </c>
      <c r="I323" s="83">
        <v>4149</v>
      </c>
      <c r="J323" s="207">
        <v>0.27689429864070086</v>
      </c>
      <c r="K323" s="83">
        <v>42880</v>
      </c>
      <c r="L323" s="207">
        <v>0.28361325214828126</v>
      </c>
      <c r="M323" s="82"/>
      <c r="N323" s="181">
        <v>75</v>
      </c>
      <c r="O323" s="205">
        <v>0.27701922933209805</v>
      </c>
      <c r="P323" s="253">
        <v>1048</v>
      </c>
      <c r="Q323" s="207">
        <v>0.2989599719655372</v>
      </c>
      <c r="R323" s="83">
        <v>5060</v>
      </c>
      <c r="S323" s="207">
        <v>0.30005238417061725</v>
      </c>
      <c r="T323" s="83">
        <v>55091</v>
      </c>
      <c r="U323" s="207">
        <v>0.30084926540385276</v>
      </c>
      <c r="V323" s="183">
        <f t="shared" si="4"/>
        <v>120</v>
      </c>
      <c r="W323" s="205">
        <f>V323/V329</f>
        <v>0.29925187032418954</v>
      </c>
      <c r="X323" s="253">
        <v>1048</v>
      </c>
      <c r="Y323" s="207">
        <v>0.2989599719655372</v>
      </c>
      <c r="Z323" s="83">
        <v>5060</v>
      </c>
      <c r="AA323" s="207">
        <v>0.30005238417061725</v>
      </c>
      <c r="AB323" s="83">
        <v>55091</v>
      </c>
      <c r="AC323" s="207">
        <v>0.30084926540385276</v>
      </c>
    </row>
    <row r="324" spans="2:29" ht="12" customHeight="1">
      <c r="B324" s="407"/>
      <c r="C324" s="124"/>
      <c r="D324" s="125" t="s">
        <v>582</v>
      </c>
      <c r="E324" s="181">
        <v>33</v>
      </c>
      <c r="F324" s="205">
        <v>0.24959591695067376</v>
      </c>
      <c r="G324" s="253">
        <v>491</v>
      </c>
      <c r="H324" s="207">
        <v>0.18828949092424271</v>
      </c>
      <c r="I324" s="83">
        <v>2934</v>
      </c>
      <c r="J324" s="207">
        <v>0.19676233446979277</v>
      </c>
      <c r="K324" s="83">
        <v>30966</v>
      </c>
      <c r="L324" s="207">
        <v>0.20855521688070777</v>
      </c>
      <c r="M324" s="82"/>
      <c r="N324" s="181">
        <v>44</v>
      </c>
      <c r="O324" s="205">
        <v>0.1676513354414568</v>
      </c>
      <c r="P324" s="253">
        <v>601</v>
      </c>
      <c r="Q324" s="207">
        <v>0.17672019785653142</v>
      </c>
      <c r="R324" s="83">
        <v>3128</v>
      </c>
      <c r="S324" s="207">
        <v>0.18474574512763856</v>
      </c>
      <c r="T324" s="83">
        <v>34542</v>
      </c>
      <c r="U324" s="207">
        <v>0.18862084166033927</v>
      </c>
      <c r="V324" s="183">
        <f t="shared" si="4"/>
        <v>77</v>
      </c>
      <c r="W324" s="205">
        <f>V324/V329</f>
        <v>0.19201995012468828</v>
      </c>
      <c r="X324" s="253">
        <v>601</v>
      </c>
      <c r="Y324" s="207">
        <v>0.17672019785653142</v>
      </c>
      <c r="Z324" s="83">
        <v>3128</v>
      </c>
      <c r="AA324" s="207">
        <v>0.18474574512763856</v>
      </c>
      <c r="AB324" s="83">
        <v>34542</v>
      </c>
      <c r="AC324" s="207">
        <v>0.18862084166033927</v>
      </c>
    </row>
    <row r="325" spans="2:29" ht="12" customHeight="1">
      <c r="B325" s="407"/>
      <c r="C325" s="124"/>
      <c r="D325" s="125" t="s">
        <v>583</v>
      </c>
      <c r="E325" s="181">
        <v>11</v>
      </c>
      <c r="F325" s="205">
        <v>0.07714849909327991</v>
      </c>
      <c r="G325" s="253">
        <v>291</v>
      </c>
      <c r="H325" s="207">
        <v>0.12158031194985845</v>
      </c>
      <c r="I325" s="83">
        <v>1882</v>
      </c>
      <c r="J325" s="207">
        <v>0.1273120158859753</v>
      </c>
      <c r="K325" s="83">
        <v>19248</v>
      </c>
      <c r="L325" s="207">
        <v>0.13121977789457986</v>
      </c>
      <c r="M325" s="82"/>
      <c r="N325" s="181">
        <v>26</v>
      </c>
      <c r="O325" s="205">
        <v>0.10377428487851952</v>
      </c>
      <c r="P325" s="253">
        <v>312</v>
      </c>
      <c r="Q325" s="207">
        <v>0.09422226202580566</v>
      </c>
      <c r="R325" s="83">
        <v>1688</v>
      </c>
      <c r="S325" s="207">
        <v>0.10189729834324254</v>
      </c>
      <c r="T325" s="83">
        <v>19921</v>
      </c>
      <c r="U325" s="207">
        <v>0.11130725042315096</v>
      </c>
      <c r="V325" s="183">
        <f t="shared" si="4"/>
        <v>37</v>
      </c>
      <c r="W325" s="205">
        <f>V325/V329</f>
        <v>0.09226932668329177</v>
      </c>
      <c r="X325" s="253">
        <v>312</v>
      </c>
      <c r="Y325" s="207">
        <v>0.09422226202580566</v>
      </c>
      <c r="Z325" s="83">
        <v>1688</v>
      </c>
      <c r="AA325" s="207">
        <v>0.10189729834324254</v>
      </c>
      <c r="AB325" s="83">
        <v>19921</v>
      </c>
      <c r="AC325" s="207">
        <v>0.11130725042315096</v>
      </c>
    </row>
    <row r="326" spans="2:29" ht="12" customHeight="1">
      <c r="B326" s="407"/>
      <c r="C326" s="124"/>
      <c r="D326" s="125" t="s">
        <v>584</v>
      </c>
      <c r="E326" s="181">
        <v>12</v>
      </c>
      <c r="F326" s="205">
        <v>0.08807749811302744</v>
      </c>
      <c r="G326" s="253">
        <v>141</v>
      </c>
      <c r="H326" s="207">
        <v>0.057935955701857444</v>
      </c>
      <c r="I326" s="83">
        <v>926</v>
      </c>
      <c r="J326" s="207">
        <v>0.06320908697005413</v>
      </c>
      <c r="K326" s="83">
        <v>8671</v>
      </c>
      <c r="L326" s="207">
        <v>0.05946374236498672</v>
      </c>
      <c r="M326" s="82"/>
      <c r="N326" s="181">
        <v>11</v>
      </c>
      <c r="O326" s="205">
        <v>0.04334606605785881</v>
      </c>
      <c r="P326" s="253">
        <v>139</v>
      </c>
      <c r="Q326" s="207">
        <v>0.04163030173082117</v>
      </c>
      <c r="R326" s="83">
        <v>792</v>
      </c>
      <c r="S326" s="207">
        <v>0.0481651739078726</v>
      </c>
      <c r="T326" s="83">
        <v>8436</v>
      </c>
      <c r="U326" s="207">
        <v>0.04738864824747174</v>
      </c>
      <c r="V326" s="183">
        <f t="shared" si="4"/>
        <v>23</v>
      </c>
      <c r="W326" s="205">
        <f>V326/V329</f>
        <v>0.057356608478802994</v>
      </c>
      <c r="X326" s="253">
        <v>139</v>
      </c>
      <c r="Y326" s="207">
        <v>0.04163030173082117</v>
      </c>
      <c r="Z326" s="83">
        <v>792</v>
      </c>
      <c r="AA326" s="207">
        <v>0.0481651739078726</v>
      </c>
      <c r="AB326" s="83">
        <v>8436</v>
      </c>
      <c r="AC326" s="207">
        <v>0.04738864824747174</v>
      </c>
    </row>
    <row r="327" spans="2:29" ht="12" customHeight="1">
      <c r="B327" s="407"/>
      <c r="C327" s="124"/>
      <c r="D327" s="125" t="s">
        <v>585</v>
      </c>
      <c r="E327" s="181">
        <v>3</v>
      </c>
      <c r="F327" s="205">
        <v>0.02400610820451634</v>
      </c>
      <c r="G327" s="253">
        <v>56</v>
      </c>
      <c r="H327" s="207">
        <v>0.02287570358286274</v>
      </c>
      <c r="I327" s="83">
        <v>398</v>
      </c>
      <c r="J327" s="207">
        <v>0.026721214969791553</v>
      </c>
      <c r="K327" s="83">
        <v>3930</v>
      </c>
      <c r="L327" s="207">
        <v>0.027017232671880848</v>
      </c>
      <c r="M327" s="82"/>
      <c r="N327" s="181">
        <v>4</v>
      </c>
      <c r="O327" s="205">
        <v>0.01568068120432073</v>
      </c>
      <c r="P327" s="253">
        <v>60</v>
      </c>
      <c r="Q327" s="207">
        <v>0.017410793553382712</v>
      </c>
      <c r="R327" s="83">
        <v>326</v>
      </c>
      <c r="S327" s="207">
        <v>0.019646332491781198</v>
      </c>
      <c r="T327" s="83">
        <v>3785</v>
      </c>
      <c r="U327" s="207">
        <v>0.021687174406876925</v>
      </c>
      <c r="V327" s="183">
        <f t="shared" si="4"/>
        <v>7</v>
      </c>
      <c r="W327" s="205">
        <f>V327/V329</f>
        <v>0.017456359102244388</v>
      </c>
      <c r="X327" s="253">
        <v>60</v>
      </c>
      <c r="Y327" s="207">
        <v>0.017410793553382712</v>
      </c>
      <c r="Z327" s="83">
        <v>326</v>
      </c>
      <c r="AA327" s="207">
        <v>0.019646332491781198</v>
      </c>
      <c r="AB327" s="83">
        <v>3785</v>
      </c>
      <c r="AC327" s="207">
        <v>0.021687174406876925</v>
      </c>
    </row>
    <row r="328" spans="2:29" ht="12" customHeight="1">
      <c r="B328" s="407"/>
      <c r="C328" s="124"/>
      <c r="D328" s="125" t="s">
        <v>586</v>
      </c>
      <c r="E328" s="181">
        <v>7</v>
      </c>
      <c r="F328" s="205">
        <v>0.060363811539850154</v>
      </c>
      <c r="G328" s="253">
        <v>113</v>
      </c>
      <c r="H328" s="207">
        <v>0.04776139424716913</v>
      </c>
      <c r="I328" s="83">
        <v>719</v>
      </c>
      <c r="J328" s="207">
        <v>0.05505195983795609</v>
      </c>
      <c r="K328" s="83">
        <v>7134</v>
      </c>
      <c r="L328" s="207">
        <v>0.05331529387715817</v>
      </c>
      <c r="M328" s="82"/>
      <c r="N328" s="181">
        <v>10</v>
      </c>
      <c r="O328" s="205">
        <v>0.03368442629076304</v>
      </c>
      <c r="P328" s="253">
        <v>112</v>
      </c>
      <c r="Q328" s="207">
        <v>0.032328509553806783</v>
      </c>
      <c r="R328" s="83">
        <v>571</v>
      </c>
      <c r="S328" s="207">
        <v>0.03529553807571158</v>
      </c>
      <c r="T328" s="83">
        <v>6472</v>
      </c>
      <c r="U328" s="207">
        <v>0.03875078899491295</v>
      </c>
      <c r="V328" s="183">
        <f t="shared" si="4"/>
        <v>17</v>
      </c>
      <c r="W328" s="205">
        <f>V328/V329</f>
        <v>0.04239401496259352</v>
      </c>
      <c r="X328" s="253">
        <v>112</v>
      </c>
      <c r="Y328" s="207">
        <v>0.032328509553806783</v>
      </c>
      <c r="Z328" s="83">
        <v>571</v>
      </c>
      <c r="AA328" s="207">
        <v>0.03529553807571158</v>
      </c>
      <c r="AB328" s="83">
        <v>6472</v>
      </c>
      <c r="AC328" s="207">
        <v>0.03875078899491295</v>
      </c>
    </row>
    <row r="329" spans="2:29" ht="12" customHeight="1">
      <c r="B329" s="407"/>
      <c r="C329" s="126"/>
      <c r="D329" s="127" t="s">
        <v>392</v>
      </c>
      <c r="E329" s="182">
        <v>137</v>
      </c>
      <c r="F329" s="206">
        <v>1</v>
      </c>
      <c r="G329" s="254">
        <v>2570</v>
      </c>
      <c r="H329" s="208">
        <v>1</v>
      </c>
      <c r="I329" s="84">
        <v>14535</v>
      </c>
      <c r="J329" s="208">
        <v>1</v>
      </c>
      <c r="K329" s="84">
        <v>147624</v>
      </c>
      <c r="L329" s="208">
        <v>1</v>
      </c>
      <c r="M329" s="82"/>
      <c r="N329" s="182">
        <v>264</v>
      </c>
      <c r="O329" s="206">
        <v>1</v>
      </c>
      <c r="P329" s="254">
        <v>3482</v>
      </c>
      <c r="Q329" s="208">
        <v>1</v>
      </c>
      <c r="R329" s="84">
        <v>16673</v>
      </c>
      <c r="S329" s="208">
        <v>1</v>
      </c>
      <c r="T329" s="84">
        <v>181253</v>
      </c>
      <c r="U329" s="208">
        <v>1</v>
      </c>
      <c r="V329" s="183">
        <f t="shared" si="4"/>
        <v>401</v>
      </c>
      <c r="W329" s="205">
        <f>V329/V329</f>
        <v>1</v>
      </c>
      <c r="X329" s="254">
        <v>3482</v>
      </c>
      <c r="Y329" s="208">
        <v>1</v>
      </c>
      <c r="Z329" s="84">
        <v>16673</v>
      </c>
      <c r="AA329" s="208">
        <v>1</v>
      </c>
      <c r="AB329" s="84">
        <v>181253</v>
      </c>
      <c r="AC329" s="208">
        <v>1</v>
      </c>
    </row>
    <row r="330" spans="1:29" ht="12" customHeight="1">
      <c r="A330" s="70" t="s">
        <v>55</v>
      </c>
      <c r="B330" s="407" t="s">
        <v>489</v>
      </c>
      <c r="C330" s="124" t="s">
        <v>490</v>
      </c>
      <c r="D330" s="125" t="s">
        <v>579</v>
      </c>
      <c r="E330" s="181">
        <v>63</v>
      </c>
      <c r="F330" s="205">
        <v>0.49107959510690713</v>
      </c>
      <c r="G330" s="253">
        <v>1427</v>
      </c>
      <c r="H330" s="207">
        <v>0.5728328756187459</v>
      </c>
      <c r="I330" s="83">
        <v>10032</v>
      </c>
      <c r="J330" s="207">
        <v>0.6426204582495351</v>
      </c>
      <c r="K330" s="83">
        <v>106190</v>
      </c>
      <c r="L330" s="207">
        <v>0.6867167351742749</v>
      </c>
      <c r="M330" s="82"/>
      <c r="N330" s="181">
        <v>111</v>
      </c>
      <c r="O330" s="205">
        <v>0.42148028334341875</v>
      </c>
      <c r="P330" s="253">
        <v>1616</v>
      </c>
      <c r="Q330" s="207">
        <v>0.46994669877523704</v>
      </c>
      <c r="R330" s="83">
        <v>9605</v>
      </c>
      <c r="S330" s="207">
        <v>0.5558159558656439</v>
      </c>
      <c r="T330" s="83">
        <v>108638</v>
      </c>
      <c r="U330" s="207">
        <v>0.5835507971053714</v>
      </c>
      <c r="V330" s="183">
        <f t="shared" si="4"/>
        <v>174</v>
      </c>
      <c r="W330" s="205">
        <f>V330/V338</f>
        <v>0.4339152119700748</v>
      </c>
      <c r="X330" s="253">
        <v>1616</v>
      </c>
      <c r="Y330" s="207">
        <v>0.46994669877523704</v>
      </c>
      <c r="Z330" s="83">
        <v>9605</v>
      </c>
      <c r="AA330" s="207">
        <v>0.5558159558656439</v>
      </c>
      <c r="AB330" s="83">
        <v>108638</v>
      </c>
      <c r="AC330" s="207">
        <v>0.5835507971053714</v>
      </c>
    </row>
    <row r="331" spans="2:29" ht="12" customHeight="1">
      <c r="B331" s="407"/>
      <c r="C331" s="124"/>
      <c r="D331" s="125" t="s">
        <v>580</v>
      </c>
      <c r="E331" s="181">
        <v>33</v>
      </c>
      <c r="F331" s="205">
        <v>0.2249211586858717</v>
      </c>
      <c r="G331" s="253">
        <v>462</v>
      </c>
      <c r="H331" s="207">
        <v>0.16789777693813757</v>
      </c>
      <c r="I331" s="83">
        <v>1865</v>
      </c>
      <c r="J331" s="207">
        <v>0.13566885472273957</v>
      </c>
      <c r="K331" s="83">
        <v>18122</v>
      </c>
      <c r="L331" s="207">
        <v>0.12978480644535625</v>
      </c>
      <c r="M331" s="82"/>
      <c r="N331" s="181">
        <v>48</v>
      </c>
      <c r="O331" s="205">
        <v>0.16909601433394414</v>
      </c>
      <c r="P331" s="253">
        <v>496</v>
      </c>
      <c r="Q331" s="207">
        <v>0.14010913732870564</v>
      </c>
      <c r="R331" s="83">
        <v>2039</v>
      </c>
      <c r="S331" s="207">
        <v>0.12236538563299514</v>
      </c>
      <c r="T331" s="83">
        <v>22334</v>
      </c>
      <c r="U331" s="207">
        <v>0.12566822181419393</v>
      </c>
      <c r="V331" s="183">
        <f aca="true" t="shared" si="5" ref="V331:V394">N331+E331</f>
        <v>81</v>
      </c>
      <c r="W331" s="205">
        <f>V331/V338</f>
        <v>0.20199501246882792</v>
      </c>
      <c r="X331" s="253">
        <v>496</v>
      </c>
      <c r="Y331" s="207">
        <v>0.14010913732870564</v>
      </c>
      <c r="Z331" s="83">
        <v>2039</v>
      </c>
      <c r="AA331" s="207">
        <v>0.12236538563299514</v>
      </c>
      <c r="AB331" s="83">
        <v>22334</v>
      </c>
      <c r="AC331" s="207">
        <v>0.12566822181419393</v>
      </c>
    </row>
    <row r="332" spans="2:29" ht="12" customHeight="1">
      <c r="B332" s="407"/>
      <c r="C332" s="124"/>
      <c r="D332" s="125" t="s">
        <v>581</v>
      </c>
      <c r="E332" s="181">
        <v>7</v>
      </c>
      <c r="F332" s="205">
        <v>0.04079079575794609</v>
      </c>
      <c r="G332" s="253">
        <v>227</v>
      </c>
      <c r="H332" s="207">
        <v>0.08871779775457704</v>
      </c>
      <c r="I332" s="83">
        <v>829</v>
      </c>
      <c r="J332" s="207">
        <v>0.0658858775742881</v>
      </c>
      <c r="K332" s="83">
        <v>7697</v>
      </c>
      <c r="L332" s="207">
        <v>0.0587469643478435</v>
      </c>
      <c r="M332" s="82"/>
      <c r="N332" s="181">
        <v>31</v>
      </c>
      <c r="O332" s="205">
        <v>0.11939331966363119</v>
      </c>
      <c r="P332" s="253">
        <v>268</v>
      </c>
      <c r="Q332" s="207">
        <v>0.07503839329402132</v>
      </c>
      <c r="R332" s="83">
        <v>1079</v>
      </c>
      <c r="S332" s="207">
        <v>0.06690571610606366</v>
      </c>
      <c r="T332" s="83">
        <v>11924</v>
      </c>
      <c r="U332" s="207">
        <v>0.06841075496087586</v>
      </c>
      <c r="V332" s="183">
        <f t="shared" si="5"/>
        <v>38</v>
      </c>
      <c r="W332" s="205">
        <f>V332/V338</f>
        <v>0.09476309226932668</v>
      </c>
      <c r="X332" s="253">
        <v>268</v>
      </c>
      <c r="Y332" s="207">
        <v>0.07503839329402132</v>
      </c>
      <c r="Z332" s="83">
        <v>1079</v>
      </c>
      <c r="AA332" s="207">
        <v>0.06690571610606366</v>
      </c>
      <c r="AB332" s="83">
        <v>11924</v>
      </c>
      <c r="AC332" s="207">
        <v>0.06841075496087586</v>
      </c>
    </row>
    <row r="333" spans="2:29" ht="12" customHeight="1">
      <c r="B333" s="407"/>
      <c r="C333" s="124"/>
      <c r="D333" s="125" t="s">
        <v>582</v>
      </c>
      <c r="E333" s="181">
        <v>13</v>
      </c>
      <c r="F333" s="205">
        <v>0.10042909324384491</v>
      </c>
      <c r="G333" s="253">
        <v>104</v>
      </c>
      <c r="H333" s="207">
        <v>0.04205498023273997</v>
      </c>
      <c r="I333" s="83">
        <v>470</v>
      </c>
      <c r="J333" s="207">
        <v>0.038180913181211765</v>
      </c>
      <c r="K333" s="83">
        <v>4494</v>
      </c>
      <c r="L333" s="207">
        <v>0.03552560249142582</v>
      </c>
      <c r="M333" s="82"/>
      <c r="N333" s="181">
        <v>12</v>
      </c>
      <c r="O333" s="205">
        <v>0.04640785459086041</v>
      </c>
      <c r="P333" s="253">
        <v>176</v>
      </c>
      <c r="Q333" s="207">
        <v>0.050366258609580675</v>
      </c>
      <c r="R333" s="83">
        <v>691</v>
      </c>
      <c r="S333" s="207">
        <v>0.04408246717114173</v>
      </c>
      <c r="T333" s="83">
        <v>7073</v>
      </c>
      <c r="U333" s="207">
        <v>0.04195068800864288</v>
      </c>
      <c r="V333" s="183">
        <f t="shared" si="5"/>
        <v>25</v>
      </c>
      <c r="W333" s="205">
        <f>V333/V338</f>
        <v>0.06234413965087282</v>
      </c>
      <c r="X333" s="253">
        <v>176</v>
      </c>
      <c r="Y333" s="207">
        <v>0.050366258609580675</v>
      </c>
      <c r="Z333" s="83">
        <v>691</v>
      </c>
      <c r="AA333" s="207">
        <v>0.04408246717114173</v>
      </c>
      <c r="AB333" s="83">
        <v>7073</v>
      </c>
      <c r="AC333" s="207">
        <v>0.04195068800864288</v>
      </c>
    </row>
    <row r="334" spans="2:29" ht="12" customHeight="1">
      <c r="B334" s="407"/>
      <c r="C334" s="124"/>
      <c r="D334" s="125" t="s">
        <v>583</v>
      </c>
      <c r="E334" s="181">
        <v>6</v>
      </c>
      <c r="F334" s="205">
        <v>0.03496353922109665</v>
      </c>
      <c r="G334" s="253">
        <v>54</v>
      </c>
      <c r="H334" s="207">
        <v>0.018032088865694386</v>
      </c>
      <c r="I334" s="83">
        <v>274</v>
      </c>
      <c r="J334" s="207">
        <v>0.024075288229063192</v>
      </c>
      <c r="K334" s="83">
        <v>2713</v>
      </c>
      <c r="L334" s="207">
        <v>0.021966992668764417</v>
      </c>
      <c r="M334" s="82"/>
      <c r="N334" s="181">
        <v>5</v>
      </c>
      <c r="O334" s="205">
        <v>0.022170948960981474</v>
      </c>
      <c r="P334" s="253">
        <v>142</v>
      </c>
      <c r="Q334" s="207">
        <v>0.041187073639203674</v>
      </c>
      <c r="R334" s="83">
        <v>515</v>
      </c>
      <c r="S334" s="207">
        <v>0.0340876157501322</v>
      </c>
      <c r="T334" s="83">
        <v>5551</v>
      </c>
      <c r="U334" s="207">
        <v>0.032618703657053744</v>
      </c>
      <c r="V334" s="183">
        <f t="shared" si="5"/>
        <v>11</v>
      </c>
      <c r="W334" s="205">
        <f>V334/V338</f>
        <v>0.02743142144638404</v>
      </c>
      <c r="X334" s="253">
        <v>142</v>
      </c>
      <c r="Y334" s="207">
        <v>0.041187073639203674</v>
      </c>
      <c r="Z334" s="83">
        <v>515</v>
      </c>
      <c r="AA334" s="207">
        <v>0.0340876157501322</v>
      </c>
      <c r="AB334" s="83">
        <v>5551</v>
      </c>
      <c r="AC334" s="207">
        <v>0.032618703657053744</v>
      </c>
    </row>
    <row r="335" spans="2:29" ht="12" customHeight="1">
      <c r="B335" s="407"/>
      <c r="C335" s="124"/>
      <c r="D335" s="125" t="s">
        <v>584</v>
      </c>
      <c r="E335" s="181">
        <v>1</v>
      </c>
      <c r="F335" s="205">
        <v>0.012351595130817461</v>
      </c>
      <c r="G335" s="253">
        <v>45</v>
      </c>
      <c r="H335" s="207">
        <v>0.018158823508477154</v>
      </c>
      <c r="I335" s="83">
        <v>139</v>
      </c>
      <c r="J335" s="207">
        <v>0.012815387597068273</v>
      </c>
      <c r="K335" s="83">
        <v>1306</v>
      </c>
      <c r="L335" s="207">
        <v>0.010401753343746989</v>
      </c>
      <c r="M335" s="82"/>
      <c r="N335" s="181">
        <v>6</v>
      </c>
      <c r="O335" s="205">
        <v>0.026321036303108176</v>
      </c>
      <c r="P335" s="253">
        <v>92</v>
      </c>
      <c r="Q335" s="207">
        <v>0.026168126863925202</v>
      </c>
      <c r="R335" s="83">
        <v>305</v>
      </c>
      <c r="S335" s="207">
        <v>0.01963158412422992</v>
      </c>
      <c r="T335" s="83">
        <v>3039</v>
      </c>
      <c r="U335" s="207">
        <v>0.018198614810980784</v>
      </c>
      <c r="V335" s="183">
        <f t="shared" si="5"/>
        <v>7</v>
      </c>
      <c r="W335" s="205">
        <f>V335/V338</f>
        <v>0.017456359102244388</v>
      </c>
      <c r="X335" s="253">
        <v>92</v>
      </c>
      <c r="Y335" s="207">
        <v>0.026168126863925202</v>
      </c>
      <c r="Z335" s="83">
        <v>305</v>
      </c>
      <c r="AA335" s="207">
        <v>0.01963158412422992</v>
      </c>
      <c r="AB335" s="83">
        <v>3039</v>
      </c>
      <c r="AC335" s="207">
        <v>0.018198614810980784</v>
      </c>
    </row>
    <row r="336" spans="2:29" ht="12" customHeight="1">
      <c r="B336" s="407"/>
      <c r="C336" s="124"/>
      <c r="D336" s="125" t="s">
        <v>585</v>
      </c>
      <c r="E336" s="181">
        <v>1</v>
      </c>
      <c r="F336" s="205">
        <v>0.0044046604257795005</v>
      </c>
      <c r="G336" s="253">
        <v>29</v>
      </c>
      <c r="H336" s="207">
        <v>0.010309033919004335</v>
      </c>
      <c r="I336" s="83">
        <v>99</v>
      </c>
      <c r="J336" s="207">
        <v>0.009558428000198528</v>
      </c>
      <c r="K336" s="83">
        <v>847</v>
      </c>
      <c r="L336" s="207">
        <v>0.006926126412552629</v>
      </c>
      <c r="M336" s="82"/>
      <c r="N336" s="181">
        <v>4</v>
      </c>
      <c r="O336" s="205">
        <v>0.01546928486362013</v>
      </c>
      <c r="P336" s="253">
        <v>54</v>
      </c>
      <c r="Q336" s="207">
        <v>0.015270158246680671</v>
      </c>
      <c r="R336" s="83">
        <v>261</v>
      </c>
      <c r="S336" s="207">
        <v>0.018275716233930074</v>
      </c>
      <c r="T336" s="83">
        <v>2402</v>
      </c>
      <c r="U336" s="207">
        <v>0.01429453238393939</v>
      </c>
      <c r="V336" s="183">
        <f t="shared" si="5"/>
        <v>5</v>
      </c>
      <c r="W336" s="205">
        <f>V336/V338</f>
        <v>0.012468827930174564</v>
      </c>
      <c r="X336" s="253">
        <v>54</v>
      </c>
      <c r="Y336" s="207">
        <v>0.015270158246680671</v>
      </c>
      <c r="Z336" s="83">
        <v>261</v>
      </c>
      <c r="AA336" s="207">
        <v>0.018275716233930074</v>
      </c>
      <c r="AB336" s="83">
        <v>2402</v>
      </c>
      <c r="AC336" s="207">
        <v>0.01429453238393939</v>
      </c>
    </row>
    <row r="337" spans="2:30" ht="12" customHeight="1">
      <c r="B337" s="407"/>
      <c r="C337" s="124"/>
      <c r="D337" s="125" t="s">
        <v>586</v>
      </c>
      <c r="E337" s="181">
        <v>13</v>
      </c>
      <c r="F337" s="205">
        <v>0.091059562427737</v>
      </c>
      <c r="G337" s="253">
        <v>221</v>
      </c>
      <c r="H337" s="207">
        <v>0.08199662316264947</v>
      </c>
      <c r="I337" s="83">
        <v>788</v>
      </c>
      <c r="J337" s="207">
        <v>0.07119479244586648</v>
      </c>
      <c r="K337" s="83">
        <v>5976</v>
      </c>
      <c r="L337" s="207">
        <v>0.04993101911600556</v>
      </c>
      <c r="M337" s="82"/>
      <c r="N337" s="181">
        <v>47</v>
      </c>
      <c r="O337" s="205">
        <v>0.17966125794043633</v>
      </c>
      <c r="P337" s="253">
        <v>643</v>
      </c>
      <c r="Q337" s="207">
        <v>0.1819141532426185</v>
      </c>
      <c r="R337" s="83">
        <v>2160</v>
      </c>
      <c r="S337" s="207">
        <v>0.13883555911580261</v>
      </c>
      <c r="T337" s="83">
        <v>20180</v>
      </c>
      <c r="U337" s="207">
        <v>0.11530768725904164</v>
      </c>
      <c r="V337" s="183">
        <f t="shared" si="5"/>
        <v>60</v>
      </c>
      <c r="W337" s="205">
        <f>V337/V338</f>
        <v>0.14962593516209477</v>
      </c>
      <c r="X337" s="253">
        <v>643</v>
      </c>
      <c r="Y337" s="207">
        <v>0.1819141532426185</v>
      </c>
      <c r="Z337" s="83">
        <v>2160</v>
      </c>
      <c r="AA337" s="207">
        <v>0.13883555911580261</v>
      </c>
      <c r="AB337" s="83">
        <v>20180</v>
      </c>
      <c r="AC337" s="207">
        <v>0.11530768725904164</v>
      </c>
      <c r="AD337" s="326">
        <f>SUM(W331:W337)</f>
        <v>0.5660847880299252</v>
      </c>
    </row>
    <row r="338" spans="2:29" ht="12" customHeight="1">
      <c r="B338" s="407"/>
      <c r="C338" s="126"/>
      <c r="D338" s="127" t="s">
        <v>392</v>
      </c>
      <c r="E338" s="182">
        <v>137</v>
      </c>
      <c r="F338" s="206">
        <v>1</v>
      </c>
      <c r="G338" s="254">
        <v>2569</v>
      </c>
      <c r="H338" s="208">
        <v>1</v>
      </c>
      <c r="I338" s="84">
        <v>14496</v>
      </c>
      <c r="J338" s="208">
        <v>1</v>
      </c>
      <c r="K338" s="84">
        <v>147345</v>
      </c>
      <c r="L338" s="208">
        <v>1</v>
      </c>
      <c r="M338" s="82"/>
      <c r="N338" s="182">
        <v>264</v>
      </c>
      <c r="O338" s="206">
        <v>1</v>
      </c>
      <c r="P338" s="254">
        <v>3487</v>
      </c>
      <c r="Q338" s="208">
        <v>1</v>
      </c>
      <c r="R338" s="84">
        <v>16655</v>
      </c>
      <c r="S338" s="208">
        <v>1</v>
      </c>
      <c r="T338" s="84">
        <v>181141</v>
      </c>
      <c r="U338" s="208">
        <v>1</v>
      </c>
      <c r="V338" s="183">
        <f t="shared" si="5"/>
        <v>401</v>
      </c>
      <c r="W338" s="205">
        <f>V338/V338</f>
        <v>1</v>
      </c>
      <c r="X338" s="254">
        <v>3487</v>
      </c>
      <c r="Y338" s="208">
        <v>1</v>
      </c>
      <c r="Z338" s="84">
        <v>16655</v>
      </c>
      <c r="AA338" s="208">
        <v>1</v>
      </c>
      <c r="AB338" s="84">
        <v>181141</v>
      </c>
      <c r="AC338" s="208">
        <v>1</v>
      </c>
    </row>
    <row r="339" spans="1:29" ht="12" customHeight="1">
      <c r="A339" s="70" t="s">
        <v>56</v>
      </c>
      <c r="B339" s="407" t="s">
        <v>491</v>
      </c>
      <c r="C339" s="124" t="s">
        <v>492</v>
      </c>
      <c r="D339" s="125" t="s">
        <v>579</v>
      </c>
      <c r="E339" s="181">
        <v>9</v>
      </c>
      <c r="F339" s="205">
        <v>0.05754705131454305</v>
      </c>
      <c r="G339" s="253">
        <v>253</v>
      </c>
      <c r="H339" s="207">
        <v>0.10792464673135019</v>
      </c>
      <c r="I339" s="83">
        <v>2828</v>
      </c>
      <c r="J339" s="207">
        <v>0.17176612145139786</v>
      </c>
      <c r="K339" s="83">
        <v>24341</v>
      </c>
      <c r="L339" s="207">
        <v>0.14778713370150615</v>
      </c>
      <c r="M339" s="82"/>
      <c r="N339" s="181">
        <v>13</v>
      </c>
      <c r="O339" s="205">
        <v>0.05206264760760709</v>
      </c>
      <c r="P339" s="253">
        <v>368</v>
      </c>
      <c r="Q339" s="207">
        <v>0.10770530198745681</v>
      </c>
      <c r="R339" s="83">
        <v>2071</v>
      </c>
      <c r="S339" s="207">
        <v>0.12001493994510483</v>
      </c>
      <c r="T339" s="83">
        <v>21709</v>
      </c>
      <c r="U339" s="207">
        <v>0.10974135488912971</v>
      </c>
      <c r="V339" s="183">
        <f t="shared" si="5"/>
        <v>22</v>
      </c>
      <c r="W339" s="205">
        <f>V339/V347</f>
        <v>0.05472636815920398</v>
      </c>
      <c r="X339" s="253">
        <v>368</v>
      </c>
      <c r="Y339" s="207">
        <v>0.10770530198745681</v>
      </c>
      <c r="Z339" s="83">
        <v>2071</v>
      </c>
      <c r="AA339" s="207">
        <v>0.12001493994510483</v>
      </c>
      <c r="AB339" s="83">
        <v>21709</v>
      </c>
      <c r="AC339" s="207">
        <v>0.10974135488912971</v>
      </c>
    </row>
    <row r="340" spans="2:29" ht="12" customHeight="1">
      <c r="B340" s="407"/>
      <c r="C340" s="124"/>
      <c r="D340" s="125" t="s">
        <v>580</v>
      </c>
      <c r="E340" s="181">
        <v>75</v>
      </c>
      <c r="F340" s="205">
        <v>0.5907831742968007</v>
      </c>
      <c r="G340" s="253">
        <v>1441</v>
      </c>
      <c r="H340" s="207">
        <v>0.5576448560102184</v>
      </c>
      <c r="I340" s="83">
        <v>8719</v>
      </c>
      <c r="J340" s="207">
        <v>0.5902340500744563</v>
      </c>
      <c r="K340" s="83">
        <v>90242</v>
      </c>
      <c r="L340" s="207">
        <v>0.5997138587493978</v>
      </c>
      <c r="M340" s="82"/>
      <c r="N340" s="181">
        <v>144</v>
      </c>
      <c r="O340" s="205">
        <v>0.548495005567735</v>
      </c>
      <c r="P340" s="253">
        <v>2013</v>
      </c>
      <c r="Q340" s="207">
        <v>0.5717788230732562</v>
      </c>
      <c r="R340" s="83">
        <v>10539</v>
      </c>
      <c r="S340" s="207">
        <v>0.620441354580122</v>
      </c>
      <c r="T340" s="83">
        <v>112426</v>
      </c>
      <c r="U340" s="207">
        <v>0.6089751455979443</v>
      </c>
      <c r="V340" s="183">
        <f t="shared" si="5"/>
        <v>219</v>
      </c>
      <c r="W340" s="205">
        <f>V340/V347</f>
        <v>0.5447761194029851</v>
      </c>
      <c r="X340" s="253">
        <v>2013</v>
      </c>
      <c r="Y340" s="207">
        <v>0.5717788230732562</v>
      </c>
      <c r="Z340" s="83">
        <v>10539</v>
      </c>
      <c r="AA340" s="207">
        <v>0.620441354580122</v>
      </c>
      <c r="AB340" s="83">
        <v>112426</v>
      </c>
      <c r="AC340" s="207">
        <v>0.6089751455979443</v>
      </c>
    </row>
    <row r="341" spans="2:29" ht="12" customHeight="1">
      <c r="B341" s="407"/>
      <c r="C341" s="124"/>
      <c r="D341" s="125" t="s">
        <v>581</v>
      </c>
      <c r="E341" s="181">
        <v>27</v>
      </c>
      <c r="F341" s="205">
        <v>0.18201068475973708</v>
      </c>
      <c r="G341" s="253">
        <v>530</v>
      </c>
      <c r="H341" s="207">
        <v>0.19804492664110027</v>
      </c>
      <c r="I341" s="83">
        <v>1827</v>
      </c>
      <c r="J341" s="207">
        <v>0.14100268038321487</v>
      </c>
      <c r="K341" s="83">
        <v>19933</v>
      </c>
      <c r="L341" s="207">
        <v>0.14992696473997935</v>
      </c>
      <c r="M341" s="82"/>
      <c r="N341" s="181">
        <v>62</v>
      </c>
      <c r="O341" s="205">
        <v>0.23220291132386783</v>
      </c>
      <c r="P341" s="253">
        <v>656</v>
      </c>
      <c r="Q341" s="207">
        <v>0.1875505835705696</v>
      </c>
      <c r="R341" s="83">
        <v>2599</v>
      </c>
      <c r="S341" s="207">
        <v>0.16261103174079114</v>
      </c>
      <c r="T341" s="83">
        <v>30798</v>
      </c>
      <c r="U341" s="207">
        <v>0.1808462154735251</v>
      </c>
      <c r="V341" s="183">
        <f t="shared" si="5"/>
        <v>89</v>
      </c>
      <c r="W341" s="205">
        <f>V341/V347</f>
        <v>0.22139303482587064</v>
      </c>
      <c r="X341" s="253">
        <v>656</v>
      </c>
      <c r="Y341" s="207">
        <v>0.1875505835705696</v>
      </c>
      <c r="Z341" s="83">
        <v>2599</v>
      </c>
      <c r="AA341" s="207">
        <v>0.16261103174079114</v>
      </c>
      <c r="AB341" s="83">
        <v>30798</v>
      </c>
      <c r="AC341" s="207">
        <v>0.1808462154735251</v>
      </c>
    </row>
    <row r="342" spans="2:29" ht="12" customHeight="1">
      <c r="B342" s="407"/>
      <c r="C342" s="124"/>
      <c r="D342" s="125" t="s">
        <v>582</v>
      </c>
      <c r="E342" s="181">
        <v>16</v>
      </c>
      <c r="F342" s="205">
        <v>0.11280912037149514</v>
      </c>
      <c r="G342" s="253">
        <v>195</v>
      </c>
      <c r="H342" s="207">
        <v>0.07504290364580914</v>
      </c>
      <c r="I342" s="83">
        <v>616</v>
      </c>
      <c r="J342" s="207">
        <v>0.04974817685314261</v>
      </c>
      <c r="K342" s="83">
        <v>6798</v>
      </c>
      <c r="L342" s="207">
        <v>0.052568335265432926</v>
      </c>
      <c r="M342" s="82"/>
      <c r="N342" s="181">
        <v>25</v>
      </c>
      <c r="O342" s="205">
        <v>0.09076219976289472</v>
      </c>
      <c r="P342" s="253">
        <v>262</v>
      </c>
      <c r="Q342" s="207">
        <v>0.07570816402499177</v>
      </c>
      <c r="R342" s="83">
        <v>777</v>
      </c>
      <c r="S342" s="207">
        <v>0.050211495885597854</v>
      </c>
      <c r="T342" s="83">
        <v>9335</v>
      </c>
      <c r="U342" s="207">
        <v>0.055597493657184784</v>
      </c>
      <c r="V342" s="183">
        <f t="shared" si="5"/>
        <v>41</v>
      </c>
      <c r="W342" s="205">
        <f>V342/V347</f>
        <v>0.10199004975124377</v>
      </c>
      <c r="X342" s="253">
        <v>262</v>
      </c>
      <c r="Y342" s="207">
        <v>0.07570816402499177</v>
      </c>
      <c r="Z342" s="83">
        <v>777</v>
      </c>
      <c r="AA342" s="207">
        <v>0.050211495885597854</v>
      </c>
      <c r="AB342" s="83">
        <v>9335</v>
      </c>
      <c r="AC342" s="207">
        <v>0.055597493657184784</v>
      </c>
    </row>
    <row r="343" spans="2:29" ht="12" customHeight="1">
      <c r="B343" s="407"/>
      <c r="C343" s="124"/>
      <c r="D343" s="125" t="s">
        <v>583</v>
      </c>
      <c r="E343" s="181">
        <v>4</v>
      </c>
      <c r="F343" s="205">
        <v>0.021886430036327825</v>
      </c>
      <c r="G343" s="253">
        <v>70</v>
      </c>
      <c r="H343" s="207">
        <v>0.026546625927513605</v>
      </c>
      <c r="I343" s="83">
        <v>257</v>
      </c>
      <c r="J343" s="207">
        <v>0.01976344830302936</v>
      </c>
      <c r="K343" s="83">
        <v>3085</v>
      </c>
      <c r="L343" s="207">
        <v>0.023215937880013134</v>
      </c>
      <c r="M343" s="82"/>
      <c r="N343" s="181">
        <v>8</v>
      </c>
      <c r="O343" s="205">
        <v>0.028569928049997365</v>
      </c>
      <c r="P343" s="253">
        <v>86</v>
      </c>
      <c r="Q343" s="207">
        <v>0.025034466920665074</v>
      </c>
      <c r="R343" s="83">
        <v>294</v>
      </c>
      <c r="S343" s="207">
        <v>0.018860927205385427</v>
      </c>
      <c r="T343" s="83">
        <v>3300</v>
      </c>
      <c r="U343" s="207">
        <v>0.020275189641893687</v>
      </c>
      <c r="V343" s="183">
        <f t="shared" si="5"/>
        <v>12</v>
      </c>
      <c r="W343" s="205">
        <f>V343/V347</f>
        <v>0.029850746268656716</v>
      </c>
      <c r="X343" s="253">
        <v>86</v>
      </c>
      <c r="Y343" s="207">
        <v>0.025034466920665074</v>
      </c>
      <c r="Z343" s="83">
        <v>294</v>
      </c>
      <c r="AA343" s="207">
        <v>0.018860927205385427</v>
      </c>
      <c r="AB343" s="83">
        <v>3300</v>
      </c>
      <c r="AC343" s="207">
        <v>0.020275189641893687</v>
      </c>
    </row>
    <row r="344" spans="2:29" ht="12" customHeight="1">
      <c r="B344" s="407"/>
      <c r="C344" s="124"/>
      <c r="D344" s="125" t="s">
        <v>584</v>
      </c>
      <c r="E344" s="181">
        <v>4</v>
      </c>
      <c r="F344" s="205">
        <v>0.023309026147397764</v>
      </c>
      <c r="G344" s="253">
        <v>33</v>
      </c>
      <c r="H344" s="207">
        <v>0.01331106730735244</v>
      </c>
      <c r="I344" s="83">
        <v>103</v>
      </c>
      <c r="J344" s="207">
        <v>0.008807278674131723</v>
      </c>
      <c r="K344" s="83">
        <v>1273</v>
      </c>
      <c r="L344" s="207">
        <v>0.009891595411086342</v>
      </c>
      <c r="M344" s="82"/>
      <c r="N344" s="181">
        <v>2</v>
      </c>
      <c r="O344" s="205">
        <v>0.006453613188958797</v>
      </c>
      <c r="P344" s="253">
        <v>30</v>
      </c>
      <c r="Q344" s="207">
        <v>0.009320048324182059</v>
      </c>
      <c r="R344" s="83">
        <v>125</v>
      </c>
      <c r="S344" s="207">
        <v>0.008591301072288294</v>
      </c>
      <c r="T344" s="83">
        <v>1319</v>
      </c>
      <c r="U344" s="207">
        <v>0.00824445919524284</v>
      </c>
      <c r="V344" s="183">
        <f t="shared" si="5"/>
        <v>6</v>
      </c>
      <c r="W344" s="205">
        <f>V344/V347</f>
        <v>0.014925373134328358</v>
      </c>
      <c r="X344" s="253">
        <v>30</v>
      </c>
      <c r="Y344" s="207">
        <v>0.009320048324182059</v>
      </c>
      <c r="Z344" s="83">
        <v>125</v>
      </c>
      <c r="AA344" s="207">
        <v>0.008591301072288294</v>
      </c>
      <c r="AB344" s="83">
        <v>1319</v>
      </c>
      <c r="AC344" s="207">
        <v>0.00824445919524284</v>
      </c>
    </row>
    <row r="345" spans="2:29" ht="12" customHeight="1">
      <c r="B345" s="407"/>
      <c r="C345" s="124"/>
      <c r="D345" s="125" t="s">
        <v>585</v>
      </c>
      <c r="E345" s="181">
        <v>0</v>
      </c>
      <c r="F345" s="205">
        <v>0</v>
      </c>
      <c r="G345" s="253">
        <v>14</v>
      </c>
      <c r="H345" s="207">
        <v>0.005413062102524312</v>
      </c>
      <c r="I345" s="83">
        <v>51</v>
      </c>
      <c r="J345" s="207">
        <v>0.0037429959804493157</v>
      </c>
      <c r="K345" s="83">
        <v>612</v>
      </c>
      <c r="L345" s="207">
        <v>0.004797113038789088</v>
      </c>
      <c r="M345" s="82"/>
      <c r="N345" s="181">
        <v>4</v>
      </c>
      <c r="O345" s="205">
        <v>0.014052497456063948</v>
      </c>
      <c r="P345" s="253">
        <v>20</v>
      </c>
      <c r="Q345" s="207">
        <v>0.006284402959946107</v>
      </c>
      <c r="R345" s="83">
        <v>68</v>
      </c>
      <c r="S345" s="207">
        <v>0.004225365500091025</v>
      </c>
      <c r="T345" s="83">
        <v>703</v>
      </c>
      <c r="U345" s="207">
        <v>0.004125860315238962</v>
      </c>
      <c r="V345" s="183">
        <f t="shared" si="5"/>
        <v>4</v>
      </c>
      <c r="W345" s="205">
        <f>V345/V347</f>
        <v>0.009950248756218905</v>
      </c>
      <c r="X345" s="253">
        <v>20</v>
      </c>
      <c r="Y345" s="207">
        <v>0.006284402959946107</v>
      </c>
      <c r="Z345" s="83">
        <v>68</v>
      </c>
      <c r="AA345" s="207">
        <v>0.004225365500091025</v>
      </c>
      <c r="AB345" s="83">
        <v>703</v>
      </c>
      <c r="AC345" s="207">
        <v>0.004125860315238962</v>
      </c>
    </row>
    <row r="346" spans="2:30" ht="12" customHeight="1">
      <c r="B346" s="407"/>
      <c r="C346" s="124"/>
      <c r="D346" s="125" t="s">
        <v>586</v>
      </c>
      <c r="E346" s="181">
        <v>2</v>
      </c>
      <c r="F346" s="205">
        <v>0.011654513073698882</v>
      </c>
      <c r="G346" s="253">
        <v>43</v>
      </c>
      <c r="H346" s="207">
        <v>0.016071911634159063</v>
      </c>
      <c r="I346" s="83">
        <v>156</v>
      </c>
      <c r="J346" s="207">
        <v>0.014935248280143587</v>
      </c>
      <c r="K346" s="83">
        <v>1554</v>
      </c>
      <c r="L346" s="207">
        <v>0.012099061213768391</v>
      </c>
      <c r="M346" s="82"/>
      <c r="N346" s="181">
        <v>7</v>
      </c>
      <c r="O346" s="205">
        <v>0.027401197042875945</v>
      </c>
      <c r="P346" s="253">
        <v>56</v>
      </c>
      <c r="Q346" s="207">
        <v>0.016618209138908612</v>
      </c>
      <c r="R346" s="83">
        <v>225</v>
      </c>
      <c r="S346" s="207">
        <v>0.015043584070559318</v>
      </c>
      <c r="T346" s="83">
        <v>1991</v>
      </c>
      <c r="U346" s="207">
        <v>0.012194281229984944</v>
      </c>
      <c r="V346" s="183">
        <f t="shared" si="5"/>
        <v>9</v>
      </c>
      <c r="W346" s="205">
        <f>V346/V347</f>
        <v>0.022388059701492536</v>
      </c>
      <c r="X346" s="253">
        <v>56</v>
      </c>
      <c r="Y346" s="207">
        <v>0.016618209138908612</v>
      </c>
      <c r="Z346" s="83">
        <v>225</v>
      </c>
      <c r="AA346" s="207">
        <v>0.015043584070559318</v>
      </c>
      <c r="AB346" s="83">
        <v>1991</v>
      </c>
      <c r="AC346" s="207">
        <v>0.012194281229984944</v>
      </c>
      <c r="AD346" s="326">
        <f>SUM(W341:W346)</f>
        <v>0.4004975124378109</v>
      </c>
    </row>
    <row r="347" spans="2:29" ht="12" customHeight="1">
      <c r="B347" s="407"/>
      <c r="C347" s="126"/>
      <c r="D347" s="127" t="s">
        <v>392</v>
      </c>
      <c r="E347" s="182">
        <v>137</v>
      </c>
      <c r="F347" s="206">
        <v>1</v>
      </c>
      <c r="G347" s="254">
        <v>2579</v>
      </c>
      <c r="H347" s="208">
        <v>1</v>
      </c>
      <c r="I347" s="84">
        <v>14557</v>
      </c>
      <c r="J347" s="208">
        <v>1</v>
      </c>
      <c r="K347" s="84">
        <v>147838</v>
      </c>
      <c r="L347" s="208">
        <v>1</v>
      </c>
      <c r="M347" s="82"/>
      <c r="N347" s="182">
        <v>265</v>
      </c>
      <c r="O347" s="206">
        <v>1</v>
      </c>
      <c r="P347" s="254">
        <v>3491</v>
      </c>
      <c r="Q347" s="208">
        <v>1</v>
      </c>
      <c r="R347" s="84">
        <v>16698</v>
      </c>
      <c r="S347" s="208">
        <v>1</v>
      </c>
      <c r="T347" s="84">
        <v>181581</v>
      </c>
      <c r="U347" s="208">
        <v>1</v>
      </c>
      <c r="V347" s="183">
        <f t="shared" si="5"/>
        <v>402</v>
      </c>
      <c r="W347" s="205">
        <f>V347/V347</f>
        <v>1</v>
      </c>
      <c r="X347" s="254">
        <v>3491</v>
      </c>
      <c r="Y347" s="208">
        <v>1</v>
      </c>
      <c r="Z347" s="84">
        <v>16698</v>
      </c>
      <c r="AA347" s="208">
        <v>1</v>
      </c>
      <c r="AB347" s="84">
        <v>181581</v>
      </c>
      <c r="AC347" s="208">
        <v>1</v>
      </c>
    </row>
    <row r="348" spans="1:29" ht="12" customHeight="1">
      <c r="A348" s="70" t="s">
        <v>141</v>
      </c>
      <c r="B348" s="407" t="s">
        <v>496</v>
      </c>
      <c r="C348" s="124" t="s">
        <v>497</v>
      </c>
      <c r="D348" s="125" t="s">
        <v>123</v>
      </c>
      <c r="E348" s="181">
        <v>3</v>
      </c>
      <c r="F348" s="205">
        <v>0.022985336449680656</v>
      </c>
      <c r="G348" s="253">
        <v>38</v>
      </c>
      <c r="H348" s="207">
        <v>0.015842223147318688</v>
      </c>
      <c r="I348" s="83">
        <v>256</v>
      </c>
      <c r="J348" s="207">
        <v>0.02228681576638465</v>
      </c>
      <c r="K348" s="83">
        <v>2470</v>
      </c>
      <c r="L348" s="207">
        <v>0.019319593683091284</v>
      </c>
      <c r="M348" s="82"/>
      <c r="N348" s="181">
        <v>7</v>
      </c>
      <c r="O348" s="205">
        <v>0.02581257589218801</v>
      </c>
      <c r="P348" s="253">
        <v>71</v>
      </c>
      <c r="Q348" s="207">
        <v>0.023699552140384612</v>
      </c>
      <c r="R348" s="83">
        <v>287</v>
      </c>
      <c r="S348" s="207">
        <v>0.0194072515337444</v>
      </c>
      <c r="T348" s="83">
        <v>3521</v>
      </c>
      <c r="U348" s="207">
        <v>0.022051254610516168</v>
      </c>
      <c r="V348" s="183">
        <f t="shared" si="5"/>
        <v>10</v>
      </c>
      <c r="W348" s="205">
        <f>V348/V352</f>
        <v>0.025380710659898477</v>
      </c>
      <c r="X348" s="253">
        <v>71</v>
      </c>
      <c r="Y348" s="207">
        <v>0.023699552140384612</v>
      </c>
      <c r="Z348" s="83">
        <v>287</v>
      </c>
      <c r="AA348" s="207">
        <v>0.0194072515337444</v>
      </c>
      <c r="AB348" s="83">
        <v>3521</v>
      </c>
      <c r="AC348" s="207">
        <v>0.022051254610516168</v>
      </c>
    </row>
    <row r="349" spans="2:29" ht="12" customHeight="1">
      <c r="B349" s="407"/>
      <c r="C349" s="124" t="s">
        <v>537</v>
      </c>
      <c r="D349" s="125" t="s">
        <v>120</v>
      </c>
      <c r="E349" s="181">
        <v>33</v>
      </c>
      <c r="F349" s="205">
        <v>0.26586987390961325</v>
      </c>
      <c r="G349" s="253">
        <v>369</v>
      </c>
      <c r="H349" s="207">
        <v>0.15525617604177921</v>
      </c>
      <c r="I349" s="83">
        <v>2214</v>
      </c>
      <c r="J349" s="207">
        <v>0.1727820745731718</v>
      </c>
      <c r="K349" s="83">
        <v>21806</v>
      </c>
      <c r="L349" s="207">
        <v>0.1617337262301184</v>
      </c>
      <c r="M349" s="82"/>
      <c r="N349" s="181">
        <v>48</v>
      </c>
      <c r="O349" s="205">
        <v>0.178809869297089</v>
      </c>
      <c r="P349" s="253">
        <v>521</v>
      </c>
      <c r="Q349" s="207">
        <v>0.15926962310149587</v>
      </c>
      <c r="R349" s="83">
        <v>2384</v>
      </c>
      <c r="S349" s="207">
        <v>0.15029937452547684</v>
      </c>
      <c r="T349" s="83">
        <v>28096</v>
      </c>
      <c r="U349" s="207">
        <v>0.16395648957980488</v>
      </c>
      <c r="V349" s="183">
        <f t="shared" si="5"/>
        <v>81</v>
      </c>
      <c r="W349" s="205">
        <f>V349/V352</f>
        <v>0.20558375634517767</v>
      </c>
      <c r="X349" s="253">
        <v>521</v>
      </c>
      <c r="Y349" s="207">
        <v>0.15926962310149587</v>
      </c>
      <c r="Z349" s="83">
        <v>2384</v>
      </c>
      <c r="AA349" s="207">
        <v>0.15029937452547684</v>
      </c>
      <c r="AB349" s="83">
        <v>28096</v>
      </c>
      <c r="AC349" s="207">
        <v>0.16395648957980488</v>
      </c>
    </row>
    <row r="350" spans="2:29" ht="12" customHeight="1">
      <c r="B350" s="407"/>
      <c r="C350" s="124"/>
      <c r="D350" s="125" t="s">
        <v>121</v>
      </c>
      <c r="E350" s="181">
        <v>59</v>
      </c>
      <c r="F350" s="205">
        <v>0.44808391829845257</v>
      </c>
      <c r="G350" s="253">
        <v>1039</v>
      </c>
      <c r="H350" s="207">
        <v>0.42309225390611155</v>
      </c>
      <c r="I350" s="83">
        <v>6461</v>
      </c>
      <c r="J350" s="207">
        <v>0.44496353683005774</v>
      </c>
      <c r="K350" s="83">
        <v>66308</v>
      </c>
      <c r="L350" s="207">
        <v>0.45531404686185417</v>
      </c>
      <c r="M350" s="82"/>
      <c r="N350" s="181">
        <v>107</v>
      </c>
      <c r="O350" s="205">
        <v>0.4122338750143916</v>
      </c>
      <c r="P350" s="253">
        <v>1438</v>
      </c>
      <c r="Q350" s="207">
        <v>0.41270781584512944</v>
      </c>
      <c r="R350" s="83">
        <v>7181</v>
      </c>
      <c r="S350" s="207">
        <v>0.43783323595986556</v>
      </c>
      <c r="T350" s="83">
        <v>79360</v>
      </c>
      <c r="U350" s="207">
        <v>0.44264747921172415</v>
      </c>
      <c r="V350" s="183">
        <f t="shared" si="5"/>
        <v>166</v>
      </c>
      <c r="W350" s="205">
        <f>V350/V352</f>
        <v>0.4213197969543147</v>
      </c>
      <c r="X350" s="253">
        <v>1438</v>
      </c>
      <c r="Y350" s="207">
        <v>0.41270781584512944</v>
      </c>
      <c r="Z350" s="83">
        <v>7181</v>
      </c>
      <c r="AA350" s="207">
        <v>0.43783323595986556</v>
      </c>
      <c r="AB350" s="83">
        <v>79360</v>
      </c>
      <c r="AC350" s="207">
        <v>0.44264747921172415</v>
      </c>
    </row>
    <row r="351" spans="2:29" ht="12" customHeight="1">
      <c r="B351" s="407"/>
      <c r="C351" s="124"/>
      <c r="D351" s="125" t="s">
        <v>122</v>
      </c>
      <c r="E351" s="181">
        <v>39</v>
      </c>
      <c r="F351" s="205">
        <v>0.2630608713422537</v>
      </c>
      <c r="G351" s="253">
        <v>1108</v>
      </c>
      <c r="H351" s="207">
        <v>0.40580934690482073</v>
      </c>
      <c r="I351" s="83">
        <v>5445</v>
      </c>
      <c r="J351" s="207">
        <v>0.35996757283033776</v>
      </c>
      <c r="K351" s="83">
        <v>55602</v>
      </c>
      <c r="L351" s="207">
        <v>0.36363263322486866</v>
      </c>
      <c r="M351" s="82"/>
      <c r="N351" s="181">
        <v>98</v>
      </c>
      <c r="O351" s="205">
        <v>0.3831436797963326</v>
      </c>
      <c r="P351" s="253">
        <v>1421</v>
      </c>
      <c r="Q351" s="207">
        <v>0.4043230089129514</v>
      </c>
      <c r="R351" s="83">
        <v>6722</v>
      </c>
      <c r="S351" s="207">
        <v>0.3924601379808004</v>
      </c>
      <c r="T351" s="83">
        <v>69116</v>
      </c>
      <c r="U351" s="207">
        <v>0.3713447765981067</v>
      </c>
      <c r="V351" s="183">
        <f t="shared" si="5"/>
        <v>137</v>
      </c>
      <c r="W351" s="205">
        <f>V351/V352</f>
        <v>0.3477157360406091</v>
      </c>
      <c r="X351" s="253">
        <v>1421</v>
      </c>
      <c r="Y351" s="207">
        <v>0.4043230089129514</v>
      </c>
      <c r="Z351" s="83">
        <v>6722</v>
      </c>
      <c r="AA351" s="207">
        <v>0.3924601379808004</v>
      </c>
      <c r="AB351" s="83">
        <v>69116</v>
      </c>
      <c r="AC351" s="207">
        <v>0.3713447765981067</v>
      </c>
    </row>
    <row r="352" spans="2:29" ht="12" customHeight="1">
      <c r="B352" s="407"/>
      <c r="C352" s="126"/>
      <c r="D352" s="127" t="s">
        <v>392</v>
      </c>
      <c r="E352" s="182">
        <v>134</v>
      </c>
      <c r="F352" s="206">
        <v>1</v>
      </c>
      <c r="G352" s="254">
        <v>2554</v>
      </c>
      <c r="H352" s="208">
        <v>1</v>
      </c>
      <c r="I352" s="84">
        <v>14376</v>
      </c>
      <c r="J352" s="208">
        <v>1</v>
      </c>
      <c r="K352" s="84">
        <v>146186</v>
      </c>
      <c r="L352" s="208">
        <v>1</v>
      </c>
      <c r="M352" s="82"/>
      <c r="N352" s="182">
        <v>260</v>
      </c>
      <c r="O352" s="206">
        <v>1</v>
      </c>
      <c r="P352" s="254">
        <v>3451</v>
      </c>
      <c r="Q352" s="208">
        <v>1</v>
      </c>
      <c r="R352" s="84">
        <v>16574</v>
      </c>
      <c r="S352" s="208">
        <v>1</v>
      </c>
      <c r="T352" s="84">
        <v>180093</v>
      </c>
      <c r="U352" s="208">
        <v>1</v>
      </c>
      <c r="V352" s="183">
        <f t="shared" si="5"/>
        <v>394</v>
      </c>
      <c r="W352" s="205">
        <f>V352/V352</f>
        <v>1</v>
      </c>
      <c r="X352" s="254">
        <v>3451</v>
      </c>
      <c r="Y352" s="208">
        <v>1</v>
      </c>
      <c r="Z352" s="84">
        <v>16574</v>
      </c>
      <c r="AA352" s="208">
        <v>1</v>
      </c>
      <c r="AB352" s="84">
        <v>180093</v>
      </c>
      <c r="AC352" s="208">
        <v>1</v>
      </c>
    </row>
    <row r="353" spans="1:29" ht="12" customHeight="1">
      <c r="A353" s="70" t="s">
        <v>57</v>
      </c>
      <c r="B353" s="407" t="s">
        <v>336</v>
      </c>
      <c r="C353" s="124" t="s">
        <v>337</v>
      </c>
      <c r="D353" s="125" t="s">
        <v>123</v>
      </c>
      <c r="E353" s="181">
        <v>4</v>
      </c>
      <c r="F353" s="205">
        <v>0.03700460939123978</v>
      </c>
      <c r="G353" s="253">
        <v>70</v>
      </c>
      <c r="H353" s="207">
        <v>0.03038907753227127</v>
      </c>
      <c r="I353" s="83">
        <v>370</v>
      </c>
      <c r="J353" s="207">
        <v>0.032390976141943396</v>
      </c>
      <c r="K353" s="83">
        <v>3557</v>
      </c>
      <c r="L353" s="207">
        <v>0.028873467302754294</v>
      </c>
      <c r="M353" s="82"/>
      <c r="N353" s="181">
        <v>10</v>
      </c>
      <c r="O353" s="205">
        <v>0.03829921559470375</v>
      </c>
      <c r="P353" s="253">
        <v>139</v>
      </c>
      <c r="Q353" s="207">
        <v>0.043986160037472306</v>
      </c>
      <c r="R353" s="83">
        <v>646</v>
      </c>
      <c r="S353" s="207">
        <v>0.04321720570579395</v>
      </c>
      <c r="T353" s="83">
        <v>7371</v>
      </c>
      <c r="U353" s="207">
        <v>0.04607370937809403</v>
      </c>
      <c r="V353" s="183">
        <f t="shared" si="5"/>
        <v>14</v>
      </c>
      <c r="W353" s="205">
        <f>V353/V357</f>
        <v>0.035443037974683546</v>
      </c>
      <c r="X353" s="253">
        <v>139</v>
      </c>
      <c r="Y353" s="207">
        <v>0.043986160037472306</v>
      </c>
      <c r="Z353" s="83">
        <v>646</v>
      </c>
      <c r="AA353" s="207">
        <v>0.04321720570579395</v>
      </c>
      <c r="AB353" s="83">
        <v>7371</v>
      </c>
      <c r="AC353" s="207">
        <v>0.04607370937809403</v>
      </c>
    </row>
    <row r="354" spans="2:29" ht="12" customHeight="1">
      <c r="B354" s="407"/>
      <c r="C354" s="124" t="s">
        <v>541</v>
      </c>
      <c r="D354" s="125" t="s">
        <v>120</v>
      </c>
      <c r="E354" s="181">
        <v>41</v>
      </c>
      <c r="F354" s="205">
        <v>0.32804615085216604</v>
      </c>
      <c r="G354" s="253">
        <v>505</v>
      </c>
      <c r="H354" s="207">
        <v>0.20482055048401096</v>
      </c>
      <c r="I354" s="83">
        <v>2529</v>
      </c>
      <c r="J354" s="207">
        <v>0.1896549923381936</v>
      </c>
      <c r="K354" s="83">
        <v>25478</v>
      </c>
      <c r="L354" s="207">
        <v>0.18721663392271623</v>
      </c>
      <c r="M354" s="82"/>
      <c r="N354" s="181">
        <v>70</v>
      </c>
      <c r="O354" s="205">
        <v>0.2601510001816155</v>
      </c>
      <c r="P354" s="253">
        <v>782</v>
      </c>
      <c r="Q354" s="207">
        <v>0.23413667359544493</v>
      </c>
      <c r="R354" s="83">
        <v>3260</v>
      </c>
      <c r="S354" s="207">
        <v>0.20561740419818103</v>
      </c>
      <c r="T354" s="83">
        <v>38425</v>
      </c>
      <c r="U354" s="207">
        <v>0.22486382673464905</v>
      </c>
      <c r="V354" s="183">
        <f t="shared" si="5"/>
        <v>111</v>
      </c>
      <c r="W354" s="205">
        <f>V354/V357</f>
        <v>0.2810126582278481</v>
      </c>
      <c r="X354" s="253">
        <v>782</v>
      </c>
      <c r="Y354" s="207">
        <v>0.23413667359544493</v>
      </c>
      <c r="Z354" s="83">
        <v>3260</v>
      </c>
      <c r="AA354" s="207">
        <v>0.20561740419818103</v>
      </c>
      <c r="AB354" s="83">
        <v>38425</v>
      </c>
      <c r="AC354" s="207">
        <v>0.22486382673464905</v>
      </c>
    </row>
    <row r="355" spans="2:29" ht="12" customHeight="1">
      <c r="B355" s="407"/>
      <c r="C355" s="124"/>
      <c r="D355" s="125" t="s">
        <v>121</v>
      </c>
      <c r="E355" s="181">
        <v>54</v>
      </c>
      <c r="F355" s="205">
        <v>0.403700460939124</v>
      </c>
      <c r="G355" s="253">
        <v>1036</v>
      </c>
      <c r="H355" s="207">
        <v>0.4073056325070894</v>
      </c>
      <c r="I355" s="83">
        <v>6224</v>
      </c>
      <c r="J355" s="207">
        <v>0.4305088927629556</v>
      </c>
      <c r="K355" s="83">
        <v>63009</v>
      </c>
      <c r="L355" s="207">
        <v>0.43356358900174263</v>
      </c>
      <c r="M355" s="82"/>
      <c r="N355" s="181">
        <v>104</v>
      </c>
      <c r="O355" s="205">
        <v>0.4079834535453915</v>
      </c>
      <c r="P355" s="253">
        <v>1507</v>
      </c>
      <c r="Q355" s="207">
        <v>0.4341571599827324</v>
      </c>
      <c r="R355" s="83">
        <v>7157</v>
      </c>
      <c r="S355" s="207">
        <v>0.4318355513289038</v>
      </c>
      <c r="T355" s="83">
        <v>77647</v>
      </c>
      <c r="U355" s="207">
        <v>0.431193230052682</v>
      </c>
      <c r="V355" s="183">
        <f t="shared" si="5"/>
        <v>158</v>
      </c>
      <c r="W355" s="205">
        <f>V355/V357</f>
        <v>0.4</v>
      </c>
      <c r="X355" s="253">
        <v>1507</v>
      </c>
      <c r="Y355" s="207">
        <v>0.4341571599827324</v>
      </c>
      <c r="Z355" s="83">
        <v>7157</v>
      </c>
      <c r="AA355" s="207">
        <v>0.4318355513289038</v>
      </c>
      <c r="AB355" s="83">
        <v>77647</v>
      </c>
      <c r="AC355" s="207">
        <v>0.431193230052682</v>
      </c>
    </row>
    <row r="356" spans="2:30" ht="12" customHeight="1">
      <c r="B356" s="407"/>
      <c r="C356" s="124"/>
      <c r="D356" s="125" t="s">
        <v>122</v>
      </c>
      <c r="E356" s="181">
        <v>35</v>
      </c>
      <c r="F356" s="205">
        <v>0.2312487788174703</v>
      </c>
      <c r="G356" s="253">
        <v>932</v>
      </c>
      <c r="H356" s="207">
        <v>0.3574847394766573</v>
      </c>
      <c r="I356" s="83">
        <v>5201</v>
      </c>
      <c r="J356" s="207">
        <v>0.34744513875686145</v>
      </c>
      <c r="K356" s="83">
        <v>53532</v>
      </c>
      <c r="L356" s="207">
        <v>0.3503463097727114</v>
      </c>
      <c r="M356" s="82"/>
      <c r="N356" s="181">
        <v>77</v>
      </c>
      <c r="O356" s="205">
        <v>0.29356633067829024</v>
      </c>
      <c r="P356" s="253">
        <v>1013</v>
      </c>
      <c r="Q356" s="207">
        <v>0.287720006384317</v>
      </c>
      <c r="R356" s="83">
        <v>5439</v>
      </c>
      <c r="S356" s="207">
        <v>0.31932983876701326</v>
      </c>
      <c r="T356" s="83">
        <v>56038</v>
      </c>
      <c r="U356" s="207">
        <v>0.29786923383468816</v>
      </c>
      <c r="V356" s="183">
        <f t="shared" si="5"/>
        <v>112</v>
      </c>
      <c r="W356" s="205">
        <f>V356/V357</f>
        <v>0.28354430379746837</v>
      </c>
      <c r="X356" s="253">
        <v>1013</v>
      </c>
      <c r="Y356" s="207">
        <v>0.287720006384317</v>
      </c>
      <c r="Z356" s="83">
        <v>5439</v>
      </c>
      <c r="AA356" s="207">
        <v>0.31932983876701326</v>
      </c>
      <c r="AB356" s="83">
        <v>56038</v>
      </c>
      <c r="AC356" s="207">
        <v>0.29786923383468816</v>
      </c>
      <c r="AD356" s="328">
        <f>SUM(W354:W356)</f>
        <v>0.9645569620253165</v>
      </c>
    </row>
    <row r="357" spans="2:29" ht="12" customHeight="1">
      <c r="B357" s="407"/>
      <c r="C357" s="126"/>
      <c r="D357" s="127" t="s">
        <v>392</v>
      </c>
      <c r="E357" s="182">
        <v>134</v>
      </c>
      <c r="F357" s="206">
        <v>1</v>
      </c>
      <c r="G357" s="254">
        <v>2543</v>
      </c>
      <c r="H357" s="208">
        <v>1</v>
      </c>
      <c r="I357" s="84">
        <v>14324</v>
      </c>
      <c r="J357" s="208">
        <v>1</v>
      </c>
      <c r="K357" s="84">
        <v>145576</v>
      </c>
      <c r="L357" s="208">
        <v>1</v>
      </c>
      <c r="M357" s="82"/>
      <c r="N357" s="182">
        <v>261</v>
      </c>
      <c r="O357" s="206">
        <v>1</v>
      </c>
      <c r="P357" s="254">
        <v>3441</v>
      </c>
      <c r="Q357" s="208">
        <v>1</v>
      </c>
      <c r="R357" s="84">
        <v>16502</v>
      </c>
      <c r="S357" s="208">
        <v>1</v>
      </c>
      <c r="T357" s="84">
        <v>179481</v>
      </c>
      <c r="U357" s="208">
        <v>1</v>
      </c>
      <c r="V357" s="183">
        <f t="shared" si="5"/>
        <v>395</v>
      </c>
      <c r="W357" s="205">
        <f>V357/V357</f>
        <v>1</v>
      </c>
      <c r="X357" s="254">
        <v>3441</v>
      </c>
      <c r="Y357" s="208">
        <v>1</v>
      </c>
      <c r="Z357" s="84">
        <v>16502</v>
      </c>
      <c r="AA357" s="208">
        <v>1</v>
      </c>
      <c r="AB357" s="84">
        <v>179481</v>
      </c>
      <c r="AC357" s="208">
        <v>1</v>
      </c>
    </row>
    <row r="358" spans="1:29" ht="12" customHeight="1">
      <c r="A358" s="70" t="s">
        <v>58</v>
      </c>
      <c r="B358" s="407" t="s">
        <v>338</v>
      </c>
      <c r="C358" s="124" t="s">
        <v>339</v>
      </c>
      <c r="D358" s="125" t="s">
        <v>123</v>
      </c>
      <c r="E358" s="183">
        <v>22</v>
      </c>
      <c r="F358" s="209">
        <v>0.15559446873051233</v>
      </c>
      <c r="G358" s="252">
        <v>327</v>
      </c>
      <c r="H358" s="218">
        <v>0.12936833018447216</v>
      </c>
      <c r="I358" s="140">
        <v>1654</v>
      </c>
      <c r="J358" s="218">
        <v>0.1271001790044906</v>
      </c>
      <c r="K358" s="140">
        <v>15775</v>
      </c>
      <c r="L358" s="218">
        <v>0.1146372110359618</v>
      </c>
      <c r="M358" s="82"/>
      <c r="N358" s="183">
        <v>45</v>
      </c>
      <c r="O358" s="209">
        <v>0.18037924915889916</v>
      </c>
      <c r="P358" s="252">
        <v>591</v>
      </c>
      <c r="Q358" s="218">
        <v>0.17679244889373347</v>
      </c>
      <c r="R358" s="140">
        <v>2587</v>
      </c>
      <c r="S358" s="218">
        <v>0.16230607721355267</v>
      </c>
      <c r="T358" s="140">
        <v>28186</v>
      </c>
      <c r="U358" s="218">
        <v>0.16183478962982037</v>
      </c>
      <c r="V358" s="183">
        <f t="shared" si="5"/>
        <v>67</v>
      </c>
      <c r="W358" s="205">
        <f>V358/V362</f>
        <v>0.1700507614213198</v>
      </c>
      <c r="X358" s="252">
        <v>591</v>
      </c>
      <c r="Y358" s="218">
        <v>0.17679244889373347</v>
      </c>
      <c r="Z358" s="140">
        <v>2587</v>
      </c>
      <c r="AA358" s="218">
        <v>0.16230607721355267</v>
      </c>
      <c r="AB358" s="140">
        <v>28186</v>
      </c>
      <c r="AC358" s="218">
        <v>0.16183478962982037</v>
      </c>
    </row>
    <row r="359" spans="2:29" ht="12" customHeight="1">
      <c r="B359" s="407"/>
      <c r="C359" s="124" t="s">
        <v>535</v>
      </c>
      <c r="D359" s="125" t="s">
        <v>120</v>
      </c>
      <c r="E359" s="181">
        <v>44</v>
      </c>
      <c r="F359" s="205">
        <v>0.340646453568934</v>
      </c>
      <c r="G359" s="253">
        <v>773</v>
      </c>
      <c r="H359" s="207">
        <v>0.31055128147086375</v>
      </c>
      <c r="I359" s="83">
        <v>4232</v>
      </c>
      <c r="J359" s="207">
        <v>0.2982688427190081</v>
      </c>
      <c r="K359" s="83">
        <v>41888</v>
      </c>
      <c r="L359" s="207">
        <v>0.290263473526046</v>
      </c>
      <c r="M359" s="82"/>
      <c r="N359" s="181">
        <v>83</v>
      </c>
      <c r="O359" s="205">
        <v>0.3184255308533787</v>
      </c>
      <c r="P359" s="253">
        <v>1074</v>
      </c>
      <c r="Q359" s="207">
        <v>0.31449535531739065</v>
      </c>
      <c r="R359" s="83">
        <v>5274</v>
      </c>
      <c r="S359" s="207">
        <v>0.31755841314715466</v>
      </c>
      <c r="T359" s="83">
        <v>57668</v>
      </c>
      <c r="U359" s="207">
        <v>0.3208399127612473</v>
      </c>
      <c r="V359" s="183">
        <f t="shared" si="5"/>
        <v>127</v>
      </c>
      <c r="W359" s="205">
        <f>V359/V362</f>
        <v>0.3223350253807107</v>
      </c>
      <c r="X359" s="253">
        <v>1074</v>
      </c>
      <c r="Y359" s="207">
        <v>0.31449535531739065</v>
      </c>
      <c r="Z359" s="83">
        <v>5274</v>
      </c>
      <c r="AA359" s="207">
        <v>0.31755841314715466</v>
      </c>
      <c r="AB359" s="83">
        <v>57668</v>
      </c>
      <c r="AC359" s="207">
        <v>0.3208399127612473</v>
      </c>
    </row>
    <row r="360" spans="2:29" ht="12" customHeight="1">
      <c r="B360" s="407"/>
      <c r="C360" s="124"/>
      <c r="D360" s="125" t="s">
        <v>121</v>
      </c>
      <c r="E360" s="181">
        <v>43</v>
      </c>
      <c r="F360" s="205">
        <v>0.3251792725203609</v>
      </c>
      <c r="G360" s="253">
        <v>791</v>
      </c>
      <c r="H360" s="207">
        <v>0.3157936290133353</v>
      </c>
      <c r="I360" s="83">
        <v>4817</v>
      </c>
      <c r="J360" s="207">
        <v>0.33102636583197975</v>
      </c>
      <c r="K360" s="83">
        <v>49420</v>
      </c>
      <c r="L360" s="207">
        <v>0.33850159428593196</v>
      </c>
      <c r="M360" s="82"/>
      <c r="N360" s="181">
        <v>81</v>
      </c>
      <c r="O360" s="205">
        <v>0.3076750585137194</v>
      </c>
      <c r="P360" s="253">
        <v>1022</v>
      </c>
      <c r="Q360" s="207">
        <v>0.29504107273024993</v>
      </c>
      <c r="R360" s="83">
        <v>4979</v>
      </c>
      <c r="S360" s="207">
        <v>0.30068093993632516</v>
      </c>
      <c r="T360" s="83">
        <v>54302</v>
      </c>
      <c r="U360" s="207">
        <v>0.3010229691893311</v>
      </c>
      <c r="V360" s="183">
        <f t="shared" si="5"/>
        <v>124</v>
      </c>
      <c r="W360" s="205">
        <f>V360/V362</f>
        <v>0.3147208121827411</v>
      </c>
      <c r="X360" s="253">
        <v>1022</v>
      </c>
      <c r="Y360" s="207">
        <v>0.29504107273024993</v>
      </c>
      <c r="Z360" s="83">
        <v>4979</v>
      </c>
      <c r="AA360" s="207">
        <v>0.30068093993632516</v>
      </c>
      <c r="AB360" s="83">
        <v>54302</v>
      </c>
      <c r="AC360" s="207">
        <v>0.3010229691893311</v>
      </c>
    </row>
    <row r="361" spans="2:30" ht="12" customHeight="1">
      <c r="B361" s="407"/>
      <c r="C361" s="124"/>
      <c r="D361" s="125" t="s">
        <v>122</v>
      </c>
      <c r="E361" s="181">
        <v>25</v>
      </c>
      <c r="F361" s="205">
        <v>0.17857980518019295</v>
      </c>
      <c r="G361" s="253">
        <v>639</v>
      </c>
      <c r="H361" s="207">
        <v>0.24428675933135646</v>
      </c>
      <c r="I361" s="83">
        <v>3601</v>
      </c>
      <c r="J361" s="207">
        <v>0.243604612444468</v>
      </c>
      <c r="K361" s="83">
        <v>38421</v>
      </c>
      <c r="L361" s="207">
        <v>0.2565977211519919</v>
      </c>
      <c r="M361" s="82"/>
      <c r="N361" s="181">
        <v>51</v>
      </c>
      <c r="O361" s="205">
        <v>0.1935201614740034</v>
      </c>
      <c r="P361" s="253">
        <v>753</v>
      </c>
      <c r="Q361" s="207">
        <v>0.2136711230585981</v>
      </c>
      <c r="R361" s="83">
        <v>3674</v>
      </c>
      <c r="S361" s="207">
        <v>0.21945456970286403</v>
      </c>
      <c r="T361" s="83">
        <v>39285</v>
      </c>
      <c r="U361" s="207">
        <v>0.21630232841963665</v>
      </c>
      <c r="V361" s="183">
        <f t="shared" si="5"/>
        <v>76</v>
      </c>
      <c r="W361" s="205">
        <f>V361/V362</f>
        <v>0.19289340101522842</v>
      </c>
      <c r="X361" s="253">
        <v>753</v>
      </c>
      <c r="Y361" s="207">
        <v>0.2136711230585981</v>
      </c>
      <c r="Z361" s="83">
        <v>3674</v>
      </c>
      <c r="AA361" s="207">
        <v>0.21945456970286403</v>
      </c>
      <c r="AB361" s="83">
        <v>39285</v>
      </c>
      <c r="AC361" s="207">
        <v>0.21630232841963665</v>
      </c>
      <c r="AD361" s="328">
        <f>SUM(W359:W361)</f>
        <v>0.8299492385786803</v>
      </c>
    </row>
    <row r="362" spans="2:29" ht="12" customHeight="1">
      <c r="B362" s="407" t="s">
        <v>139</v>
      </c>
      <c r="C362" s="126"/>
      <c r="D362" s="127" t="s">
        <v>392</v>
      </c>
      <c r="E362" s="182">
        <v>134</v>
      </c>
      <c r="F362" s="206">
        <v>1</v>
      </c>
      <c r="G362" s="254">
        <v>2530</v>
      </c>
      <c r="H362" s="208">
        <v>1</v>
      </c>
      <c r="I362" s="84">
        <v>14304</v>
      </c>
      <c r="J362" s="208">
        <v>1</v>
      </c>
      <c r="K362" s="84">
        <v>145504</v>
      </c>
      <c r="L362" s="208">
        <v>1</v>
      </c>
      <c r="M362" s="82"/>
      <c r="N362" s="182">
        <v>260</v>
      </c>
      <c r="O362" s="206">
        <v>1</v>
      </c>
      <c r="P362" s="254">
        <v>3440</v>
      </c>
      <c r="Q362" s="208">
        <v>1</v>
      </c>
      <c r="R362" s="84">
        <v>16514</v>
      </c>
      <c r="S362" s="208">
        <v>1</v>
      </c>
      <c r="T362" s="84">
        <v>179441</v>
      </c>
      <c r="U362" s="208">
        <v>1</v>
      </c>
      <c r="V362" s="183">
        <f t="shared" si="5"/>
        <v>394</v>
      </c>
      <c r="W362" s="205">
        <f>V362/V362</f>
        <v>1</v>
      </c>
      <c r="X362" s="254">
        <v>3440</v>
      </c>
      <c r="Y362" s="208">
        <v>1</v>
      </c>
      <c r="Z362" s="84">
        <v>16514</v>
      </c>
      <c r="AA362" s="208">
        <v>1</v>
      </c>
      <c r="AB362" s="84">
        <v>179441</v>
      </c>
      <c r="AC362" s="208">
        <v>1</v>
      </c>
    </row>
    <row r="363" spans="1:29" ht="12" customHeight="1">
      <c r="A363" s="70" t="s">
        <v>59</v>
      </c>
      <c r="B363" s="407" t="s">
        <v>340</v>
      </c>
      <c r="C363" s="124" t="s">
        <v>341</v>
      </c>
      <c r="D363" s="125" t="s">
        <v>123</v>
      </c>
      <c r="E363" s="181">
        <v>33</v>
      </c>
      <c r="F363" s="205">
        <v>0.24075608212274577</v>
      </c>
      <c r="G363" s="253">
        <v>635</v>
      </c>
      <c r="H363" s="207">
        <v>0.25146953713229137</v>
      </c>
      <c r="I363" s="83">
        <v>3210</v>
      </c>
      <c r="J363" s="207">
        <v>0.24309139968154775</v>
      </c>
      <c r="K363" s="83">
        <v>32035</v>
      </c>
      <c r="L363" s="207">
        <v>0.23268607414613982</v>
      </c>
      <c r="M363" s="82"/>
      <c r="N363" s="181">
        <v>85</v>
      </c>
      <c r="O363" s="205">
        <v>0.33244443985863176</v>
      </c>
      <c r="P363" s="253">
        <v>1202</v>
      </c>
      <c r="Q363" s="207">
        <v>0.35254031201987474</v>
      </c>
      <c r="R363" s="83">
        <v>5421</v>
      </c>
      <c r="S363" s="207">
        <v>0.33941658857101353</v>
      </c>
      <c r="T363" s="83">
        <v>60697</v>
      </c>
      <c r="U363" s="207">
        <v>0.35101110919437234</v>
      </c>
      <c r="V363" s="183">
        <f t="shared" si="5"/>
        <v>118</v>
      </c>
      <c r="W363" s="205">
        <f>V363/V367</f>
        <v>0.29949238578680204</v>
      </c>
      <c r="X363" s="253">
        <v>1202</v>
      </c>
      <c r="Y363" s="207">
        <v>0.35254031201987474</v>
      </c>
      <c r="Z363" s="83">
        <v>5421</v>
      </c>
      <c r="AA363" s="207">
        <v>0.33941658857101353</v>
      </c>
      <c r="AB363" s="83">
        <v>60697</v>
      </c>
      <c r="AC363" s="207">
        <v>0.35101110919437234</v>
      </c>
    </row>
    <row r="364" spans="2:29" ht="12" customHeight="1">
      <c r="B364" s="407"/>
      <c r="C364" s="124" t="s">
        <v>541</v>
      </c>
      <c r="D364" s="125" t="s">
        <v>120</v>
      </c>
      <c r="E364" s="181">
        <v>52</v>
      </c>
      <c r="F364" s="205">
        <v>0.41175985613738547</v>
      </c>
      <c r="G364" s="253">
        <v>872</v>
      </c>
      <c r="H364" s="207">
        <v>0.3375814936398568</v>
      </c>
      <c r="I364" s="83">
        <v>5383</v>
      </c>
      <c r="J364" s="207">
        <v>0.36503167048586804</v>
      </c>
      <c r="K364" s="83">
        <v>54027</v>
      </c>
      <c r="L364" s="207">
        <v>0.36602466797276667</v>
      </c>
      <c r="M364" s="82"/>
      <c r="N364" s="181">
        <v>103</v>
      </c>
      <c r="O364" s="205">
        <v>0.3939757622888329</v>
      </c>
      <c r="P364" s="253">
        <v>1196</v>
      </c>
      <c r="Q364" s="207">
        <v>0.3491256607406481</v>
      </c>
      <c r="R364" s="83">
        <v>6028</v>
      </c>
      <c r="S364" s="207">
        <v>0.35608195065997367</v>
      </c>
      <c r="T364" s="83">
        <v>65764</v>
      </c>
      <c r="U364" s="207">
        <v>0.35991997291932465</v>
      </c>
      <c r="V364" s="183">
        <f t="shared" si="5"/>
        <v>155</v>
      </c>
      <c r="W364" s="205">
        <f>V364/V367</f>
        <v>0.3934010152284264</v>
      </c>
      <c r="X364" s="253">
        <v>1196</v>
      </c>
      <c r="Y364" s="207">
        <v>0.3491256607406481</v>
      </c>
      <c r="Z364" s="83">
        <v>6028</v>
      </c>
      <c r="AA364" s="207">
        <v>0.35608195065997367</v>
      </c>
      <c r="AB364" s="83">
        <v>65764</v>
      </c>
      <c r="AC364" s="207">
        <v>0.35991997291932465</v>
      </c>
    </row>
    <row r="365" spans="2:29" ht="12" customHeight="1">
      <c r="B365" s="407"/>
      <c r="C365" s="124"/>
      <c r="D365" s="125" t="s">
        <v>121</v>
      </c>
      <c r="E365" s="181">
        <v>34</v>
      </c>
      <c r="F365" s="205">
        <v>0.24668702198382061</v>
      </c>
      <c r="G365" s="253">
        <v>623</v>
      </c>
      <c r="H365" s="207">
        <v>0.2490836693416548</v>
      </c>
      <c r="I365" s="83">
        <v>3894</v>
      </c>
      <c r="J365" s="207">
        <v>0.2610614694568099</v>
      </c>
      <c r="K365" s="83">
        <v>39752</v>
      </c>
      <c r="L365" s="207">
        <v>0.26652104329820314</v>
      </c>
      <c r="M365" s="82"/>
      <c r="N365" s="181">
        <v>51</v>
      </c>
      <c r="O365" s="205">
        <v>0.1931161576776284</v>
      </c>
      <c r="P365" s="253">
        <v>653</v>
      </c>
      <c r="Q365" s="207">
        <v>0.18561813341148564</v>
      </c>
      <c r="R365" s="83">
        <v>3299</v>
      </c>
      <c r="S365" s="207">
        <v>0.19661378476549413</v>
      </c>
      <c r="T365" s="83">
        <v>35231</v>
      </c>
      <c r="U365" s="207">
        <v>0.19055787168181723</v>
      </c>
      <c r="V365" s="183">
        <f t="shared" si="5"/>
        <v>85</v>
      </c>
      <c r="W365" s="205">
        <f>V365/V367</f>
        <v>0.21573604060913706</v>
      </c>
      <c r="X365" s="253">
        <v>653</v>
      </c>
      <c r="Y365" s="207">
        <v>0.18561813341148564</v>
      </c>
      <c r="Z365" s="83">
        <v>3299</v>
      </c>
      <c r="AA365" s="207">
        <v>0.19661378476549413</v>
      </c>
      <c r="AB365" s="83">
        <v>35231</v>
      </c>
      <c r="AC365" s="207">
        <v>0.19055787168181723</v>
      </c>
    </row>
    <row r="366" spans="2:29" ht="12" customHeight="1">
      <c r="B366" s="407"/>
      <c r="C366" s="124"/>
      <c r="D366" s="125" t="s">
        <v>122</v>
      </c>
      <c r="E366" s="181">
        <v>15</v>
      </c>
      <c r="F366" s="205">
        <v>0.10079703975604822</v>
      </c>
      <c r="G366" s="253">
        <v>415</v>
      </c>
      <c r="H366" s="207">
        <v>0.16186529988622528</v>
      </c>
      <c r="I366" s="83">
        <v>1843</v>
      </c>
      <c r="J366" s="207">
        <v>0.13081546037572006</v>
      </c>
      <c r="K366" s="83">
        <v>19985</v>
      </c>
      <c r="L366" s="207">
        <v>0.13476821458282234</v>
      </c>
      <c r="M366" s="82"/>
      <c r="N366" s="181">
        <v>21</v>
      </c>
      <c r="O366" s="205">
        <v>0.0804636401749077</v>
      </c>
      <c r="P366" s="253">
        <v>396</v>
      </c>
      <c r="Q366" s="207">
        <v>0.11271589382795912</v>
      </c>
      <c r="R366" s="83">
        <v>1794</v>
      </c>
      <c r="S366" s="207">
        <v>0.10788767600341614</v>
      </c>
      <c r="T366" s="83">
        <v>18010</v>
      </c>
      <c r="U366" s="207">
        <v>0.09851104620456569</v>
      </c>
      <c r="V366" s="183">
        <f t="shared" si="5"/>
        <v>36</v>
      </c>
      <c r="W366" s="205">
        <f>V366/V367</f>
        <v>0.09137055837563451</v>
      </c>
      <c r="X366" s="253">
        <v>396</v>
      </c>
      <c r="Y366" s="207">
        <v>0.11271589382795912</v>
      </c>
      <c r="Z366" s="83">
        <v>1794</v>
      </c>
      <c r="AA366" s="207">
        <v>0.10788767600341614</v>
      </c>
      <c r="AB366" s="83">
        <v>18010</v>
      </c>
      <c r="AC366" s="207">
        <v>0.09851104620456569</v>
      </c>
    </row>
    <row r="367" spans="2:29" ht="12" customHeight="1">
      <c r="B367" s="407" t="s">
        <v>139</v>
      </c>
      <c r="C367" s="126"/>
      <c r="D367" s="127" t="s">
        <v>392</v>
      </c>
      <c r="E367" s="182">
        <v>134</v>
      </c>
      <c r="F367" s="206">
        <v>1</v>
      </c>
      <c r="G367" s="254">
        <v>2545</v>
      </c>
      <c r="H367" s="208">
        <v>1</v>
      </c>
      <c r="I367" s="84">
        <v>14330</v>
      </c>
      <c r="J367" s="208">
        <v>1</v>
      </c>
      <c r="K367" s="84">
        <v>145799</v>
      </c>
      <c r="L367" s="208">
        <v>1</v>
      </c>
      <c r="M367" s="82"/>
      <c r="N367" s="182">
        <v>260</v>
      </c>
      <c r="O367" s="206">
        <v>1</v>
      </c>
      <c r="P367" s="254">
        <v>3447</v>
      </c>
      <c r="Q367" s="208">
        <v>1</v>
      </c>
      <c r="R367" s="84">
        <v>16542</v>
      </c>
      <c r="S367" s="208">
        <v>1</v>
      </c>
      <c r="T367" s="84">
        <v>179702</v>
      </c>
      <c r="U367" s="208">
        <v>1</v>
      </c>
      <c r="V367" s="183">
        <f t="shared" si="5"/>
        <v>394</v>
      </c>
      <c r="W367" s="205">
        <f>V367/V367</f>
        <v>1</v>
      </c>
      <c r="X367" s="254">
        <v>3447</v>
      </c>
      <c r="Y367" s="208">
        <v>1</v>
      </c>
      <c r="Z367" s="84">
        <v>16542</v>
      </c>
      <c r="AA367" s="208">
        <v>1</v>
      </c>
      <c r="AB367" s="84">
        <v>179702</v>
      </c>
      <c r="AC367" s="208">
        <v>1</v>
      </c>
    </row>
    <row r="368" spans="1:29" ht="12" customHeight="1">
      <c r="A368" s="70" t="s">
        <v>60</v>
      </c>
      <c r="B368" s="407" t="s">
        <v>342</v>
      </c>
      <c r="C368" s="124" t="s">
        <v>343</v>
      </c>
      <c r="D368" s="125" t="s">
        <v>123</v>
      </c>
      <c r="E368" s="181">
        <v>24</v>
      </c>
      <c r="F368" s="205">
        <v>0.17928929029258853</v>
      </c>
      <c r="G368" s="253">
        <v>409</v>
      </c>
      <c r="H368" s="207">
        <v>0.16379219744844267</v>
      </c>
      <c r="I368" s="83">
        <v>2008</v>
      </c>
      <c r="J368" s="207">
        <v>0.15559778019011325</v>
      </c>
      <c r="K368" s="83">
        <v>20214</v>
      </c>
      <c r="L368" s="207">
        <v>0.14759304755912753</v>
      </c>
      <c r="M368" s="82"/>
      <c r="N368" s="181">
        <v>55</v>
      </c>
      <c r="O368" s="205">
        <v>0.2151543411664637</v>
      </c>
      <c r="P368" s="253">
        <v>810</v>
      </c>
      <c r="Q368" s="207">
        <v>0.24359556516792402</v>
      </c>
      <c r="R368" s="83">
        <v>3611</v>
      </c>
      <c r="S368" s="207">
        <v>0.22930808329589522</v>
      </c>
      <c r="T368" s="83">
        <v>39864</v>
      </c>
      <c r="U368" s="207">
        <v>0.2320225669169095</v>
      </c>
      <c r="V368" s="183">
        <f t="shared" si="5"/>
        <v>79</v>
      </c>
      <c r="W368" s="205">
        <f>V368/V372</f>
        <v>0.20153061224489796</v>
      </c>
      <c r="X368" s="253">
        <v>810</v>
      </c>
      <c r="Y368" s="207">
        <v>0.24359556516792402</v>
      </c>
      <c r="Z368" s="83">
        <v>3611</v>
      </c>
      <c r="AA368" s="207">
        <v>0.22930808329589522</v>
      </c>
      <c r="AB368" s="83">
        <v>39864</v>
      </c>
      <c r="AC368" s="207">
        <v>0.2320225669169095</v>
      </c>
    </row>
    <row r="369" spans="2:29" ht="12" customHeight="1">
      <c r="B369" s="407"/>
      <c r="C369" s="124" t="s">
        <v>541</v>
      </c>
      <c r="D369" s="125" t="s">
        <v>120</v>
      </c>
      <c r="E369" s="181">
        <v>50</v>
      </c>
      <c r="F369" s="205">
        <v>0.38951294268232334</v>
      </c>
      <c r="G369" s="253">
        <v>818</v>
      </c>
      <c r="H369" s="207">
        <v>0.3196729417535048</v>
      </c>
      <c r="I369" s="83">
        <v>4978</v>
      </c>
      <c r="J369" s="207">
        <v>0.3497928372812109</v>
      </c>
      <c r="K369" s="83">
        <v>49053</v>
      </c>
      <c r="L369" s="207">
        <v>0.34096436480070286</v>
      </c>
      <c r="M369" s="82"/>
      <c r="N369" s="181">
        <v>113</v>
      </c>
      <c r="O369" s="205">
        <v>0.44425563760165027</v>
      </c>
      <c r="P369" s="253">
        <v>1295</v>
      </c>
      <c r="Q369" s="207">
        <v>0.373800921868075</v>
      </c>
      <c r="R369" s="83">
        <v>6216</v>
      </c>
      <c r="S369" s="207">
        <v>0.37459345937426536</v>
      </c>
      <c r="T369" s="83">
        <v>67471</v>
      </c>
      <c r="U369" s="207">
        <v>0.37779025791934034</v>
      </c>
      <c r="V369" s="183">
        <f t="shared" si="5"/>
        <v>163</v>
      </c>
      <c r="W369" s="205">
        <f>V369/V372</f>
        <v>0.41581632653061223</v>
      </c>
      <c r="X369" s="253">
        <v>1295</v>
      </c>
      <c r="Y369" s="207">
        <v>0.373800921868075</v>
      </c>
      <c r="Z369" s="83">
        <v>6216</v>
      </c>
      <c r="AA369" s="207">
        <v>0.37459345937426536</v>
      </c>
      <c r="AB369" s="83">
        <v>67471</v>
      </c>
      <c r="AC369" s="207">
        <v>0.37779025791934034</v>
      </c>
    </row>
    <row r="370" spans="2:29" ht="12" customHeight="1">
      <c r="B370" s="407"/>
      <c r="C370" s="124"/>
      <c r="D370" s="125" t="s">
        <v>121</v>
      </c>
      <c r="E370" s="181">
        <v>44</v>
      </c>
      <c r="F370" s="205">
        <v>0.33775063735490596</v>
      </c>
      <c r="G370" s="253">
        <v>810</v>
      </c>
      <c r="H370" s="207">
        <v>0.3197810852078869</v>
      </c>
      <c r="I370" s="83">
        <v>4962</v>
      </c>
      <c r="J370" s="207">
        <v>0.3338033327385213</v>
      </c>
      <c r="K370" s="83">
        <v>50140</v>
      </c>
      <c r="L370" s="207">
        <v>0.33855502131111825</v>
      </c>
      <c r="M370" s="82"/>
      <c r="N370" s="181">
        <v>63</v>
      </c>
      <c r="O370" s="205">
        <v>0.23833148201193452</v>
      </c>
      <c r="P370" s="253">
        <v>884</v>
      </c>
      <c r="Q370" s="207">
        <v>0.25768645108325156</v>
      </c>
      <c r="R370" s="83">
        <v>4576</v>
      </c>
      <c r="S370" s="207">
        <v>0.2712153450942052</v>
      </c>
      <c r="T370" s="83">
        <v>49269</v>
      </c>
      <c r="U370" s="207">
        <v>0.26771169481018026</v>
      </c>
      <c r="V370" s="183">
        <f t="shared" si="5"/>
        <v>107</v>
      </c>
      <c r="W370" s="205">
        <f>V370/V372</f>
        <v>0.2729591836734694</v>
      </c>
      <c r="X370" s="253">
        <v>884</v>
      </c>
      <c r="Y370" s="207">
        <v>0.25768645108325156</v>
      </c>
      <c r="Z370" s="83">
        <v>4576</v>
      </c>
      <c r="AA370" s="207">
        <v>0.2712153450942052</v>
      </c>
      <c r="AB370" s="83">
        <v>49269</v>
      </c>
      <c r="AC370" s="207">
        <v>0.26771169481018026</v>
      </c>
    </row>
    <row r="371" spans="2:30" ht="12" customHeight="1">
      <c r="B371" s="407"/>
      <c r="C371" s="124"/>
      <c r="D371" s="125" t="s">
        <v>122</v>
      </c>
      <c r="E371" s="181">
        <v>16</v>
      </c>
      <c r="F371" s="205">
        <v>0.09344712967018226</v>
      </c>
      <c r="G371" s="253">
        <v>494</v>
      </c>
      <c r="H371" s="207">
        <v>0.19675377559019233</v>
      </c>
      <c r="I371" s="83">
        <v>2328</v>
      </c>
      <c r="J371" s="207">
        <v>0.1608060497901068</v>
      </c>
      <c r="K371" s="83">
        <v>25775</v>
      </c>
      <c r="L371" s="207">
        <v>0.17288756632897198</v>
      </c>
      <c r="M371" s="82"/>
      <c r="N371" s="181">
        <v>27</v>
      </c>
      <c r="O371" s="205">
        <v>0.10225853921995222</v>
      </c>
      <c r="P371" s="253">
        <v>448</v>
      </c>
      <c r="Q371" s="207">
        <v>0.12491706188071854</v>
      </c>
      <c r="R371" s="83">
        <v>2070</v>
      </c>
      <c r="S371" s="207">
        <v>0.12488311223552236</v>
      </c>
      <c r="T371" s="83">
        <v>22413</v>
      </c>
      <c r="U371" s="207">
        <v>0.12247548035368855</v>
      </c>
      <c r="V371" s="183">
        <f t="shared" si="5"/>
        <v>43</v>
      </c>
      <c r="W371" s="205">
        <f>V371/V372</f>
        <v>0.1096938775510204</v>
      </c>
      <c r="X371" s="253">
        <v>448</v>
      </c>
      <c r="Y371" s="207">
        <v>0.12491706188071854</v>
      </c>
      <c r="Z371" s="83">
        <v>2070</v>
      </c>
      <c r="AA371" s="207">
        <v>0.12488311223552236</v>
      </c>
      <c r="AB371" s="83">
        <v>22413</v>
      </c>
      <c r="AC371" s="207">
        <v>0.12247548035368855</v>
      </c>
      <c r="AD371" s="328">
        <f>SUM(W369:W371)</f>
        <v>0.798469387755102</v>
      </c>
    </row>
    <row r="372" spans="2:29" ht="12" customHeight="1">
      <c r="B372" s="407" t="s">
        <v>139</v>
      </c>
      <c r="C372" s="126"/>
      <c r="D372" s="127" t="s">
        <v>392</v>
      </c>
      <c r="E372" s="182">
        <v>134</v>
      </c>
      <c r="F372" s="206">
        <v>1</v>
      </c>
      <c r="G372" s="254">
        <v>2531</v>
      </c>
      <c r="H372" s="208">
        <v>1</v>
      </c>
      <c r="I372" s="84">
        <v>14276</v>
      </c>
      <c r="J372" s="208">
        <v>1</v>
      </c>
      <c r="K372" s="84">
        <v>145182</v>
      </c>
      <c r="L372" s="208">
        <v>1</v>
      </c>
      <c r="M372" s="82"/>
      <c r="N372" s="182">
        <v>258</v>
      </c>
      <c r="O372" s="206">
        <v>1</v>
      </c>
      <c r="P372" s="254">
        <v>3437</v>
      </c>
      <c r="Q372" s="208">
        <v>1</v>
      </c>
      <c r="R372" s="84">
        <v>16473</v>
      </c>
      <c r="S372" s="208">
        <v>1</v>
      </c>
      <c r="T372" s="84">
        <v>179017</v>
      </c>
      <c r="U372" s="208">
        <v>1</v>
      </c>
      <c r="V372" s="183">
        <f t="shared" si="5"/>
        <v>392</v>
      </c>
      <c r="W372" s="205">
        <f>V372/V372</f>
        <v>1</v>
      </c>
      <c r="X372" s="254">
        <v>3437</v>
      </c>
      <c r="Y372" s="208">
        <v>1</v>
      </c>
      <c r="Z372" s="84">
        <v>16473</v>
      </c>
      <c r="AA372" s="208">
        <v>1</v>
      </c>
      <c r="AB372" s="84">
        <v>179017</v>
      </c>
      <c r="AC372" s="208">
        <v>1</v>
      </c>
    </row>
    <row r="373" spans="1:29" ht="12" customHeight="1">
      <c r="A373" s="70" t="s">
        <v>61</v>
      </c>
      <c r="B373" s="407" t="s">
        <v>344</v>
      </c>
      <c r="C373" s="124" t="s">
        <v>345</v>
      </c>
      <c r="D373" s="125" t="s">
        <v>123</v>
      </c>
      <c r="E373" s="181">
        <v>20</v>
      </c>
      <c r="F373" s="205">
        <v>0.16365386392877382</v>
      </c>
      <c r="G373" s="253">
        <v>261</v>
      </c>
      <c r="H373" s="207">
        <v>0.10595920040250777</v>
      </c>
      <c r="I373" s="83">
        <v>1317</v>
      </c>
      <c r="J373" s="207">
        <v>0.11554202127015943</v>
      </c>
      <c r="K373" s="83">
        <v>11458</v>
      </c>
      <c r="L373" s="207">
        <v>0.09150751426878018</v>
      </c>
      <c r="M373" s="82"/>
      <c r="N373" s="181">
        <v>36</v>
      </c>
      <c r="O373" s="205">
        <v>0.13979398044589605</v>
      </c>
      <c r="P373" s="253">
        <v>495</v>
      </c>
      <c r="Q373" s="207">
        <v>0.14458036756078674</v>
      </c>
      <c r="R373" s="83">
        <v>2295</v>
      </c>
      <c r="S373" s="207">
        <v>0.14841937954180026</v>
      </c>
      <c r="T373" s="83">
        <v>23560</v>
      </c>
      <c r="U373" s="207">
        <v>0.1386837760758822</v>
      </c>
      <c r="V373" s="183">
        <f t="shared" si="5"/>
        <v>56</v>
      </c>
      <c r="W373" s="205">
        <f>V373/V377</f>
        <v>0.14213197969543148</v>
      </c>
      <c r="X373" s="253">
        <v>495</v>
      </c>
      <c r="Y373" s="207">
        <v>0.14458036756078674</v>
      </c>
      <c r="Z373" s="83">
        <v>2295</v>
      </c>
      <c r="AA373" s="207">
        <v>0.14841937954180026</v>
      </c>
      <c r="AB373" s="83">
        <v>23560</v>
      </c>
      <c r="AC373" s="207">
        <v>0.1386837760758822</v>
      </c>
    </row>
    <row r="374" spans="2:29" ht="12" customHeight="1">
      <c r="B374" s="407"/>
      <c r="C374" s="124"/>
      <c r="D374" s="125" t="s">
        <v>120</v>
      </c>
      <c r="E374" s="181">
        <v>46</v>
      </c>
      <c r="F374" s="205">
        <v>0.3628933670239962</v>
      </c>
      <c r="G374" s="253">
        <v>631</v>
      </c>
      <c r="H374" s="207">
        <v>0.24935554072193983</v>
      </c>
      <c r="I374" s="83">
        <v>3387</v>
      </c>
      <c r="J374" s="207">
        <v>0.2502818794140201</v>
      </c>
      <c r="K374" s="83">
        <v>33674</v>
      </c>
      <c r="L374" s="207">
        <v>0.24238907945004243</v>
      </c>
      <c r="M374" s="82"/>
      <c r="N374" s="181">
        <v>99</v>
      </c>
      <c r="O374" s="205">
        <v>0.3922097396984799</v>
      </c>
      <c r="P374" s="253">
        <v>1095</v>
      </c>
      <c r="Q374" s="207">
        <v>0.32341430382384906</v>
      </c>
      <c r="R374" s="83">
        <v>4672</v>
      </c>
      <c r="S374" s="207">
        <v>0.2887013157984811</v>
      </c>
      <c r="T374" s="83">
        <v>50358</v>
      </c>
      <c r="U374" s="207">
        <v>0.28792780881326524</v>
      </c>
      <c r="V374" s="183">
        <f t="shared" si="5"/>
        <v>145</v>
      </c>
      <c r="W374" s="205">
        <f>V374/V377</f>
        <v>0.3680203045685279</v>
      </c>
      <c r="X374" s="253">
        <v>1095</v>
      </c>
      <c r="Y374" s="207">
        <v>0.32341430382384906</v>
      </c>
      <c r="Z374" s="83">
        <v>4672</v>
      </c>
      <c r="AA374" s="207">
        <v>0.2887013157984811</v>
      </c>
      <c r="AB374" s="83">
        <v>50358</v>
      </c>
      <c r="AC374" s="207">
        <v>0.28792780881326524</v>
      </c>
    </row>
    <row r="375" spans="2:29" ht="12" customHeight="1">
      <c r="B375" s="407"/>
      <c r="C375" s="124"/>
      <c r="D375" s="125" t="s">
        <v>121</v>
      </c>
      <c r="E375" s="181">
        <v>48</v>
      </c>
      <c r="F375" s="205">
        <v>0.3363606050123377</v>
      </c>
      <c r="G375" s="253">
        <v>866</v>
      </c>
      <c r="H375" s="207">
        <v>0.346078051386476</v>
      </c>
      <c r="I375" s="83">
        <v>5440</v>
      </c>
      <c r="J375" s="207">
        <v>0.3618112676446403</v>
      </c>
      <c r="K375" s="83">
        <v>55521</v>
      </c>
      <c r="L375" s="207">
        <v>0.37279262298470983</v>
      </c>
      <c r="M375" s="82"/>
      <c r="N375" s="181">
        <v>86</v>
      </c>
      <c r="O375" s="205">
        <v>0.32512796818874834</v>
      </c>
      <c r="P375" s="253">
        <v>1170</v>
      </c>
      <c r="Q375" s="207">
        <v>0.3414597311801631</v>
      </c>
      <c r="R375" s="83">
        <v>5877</v>
      </c>
      <c r="S375" s="207">
        <v>0.34830419446713184</v>
      </c>
      <c r="T375" s="83">
        <v>63933</v>
      </c>
      <c r="U375" s="207">
        <v>0.35167918548466454</v>
      </c>
      <c r="V375" s="183">
        <f t="shared" si="5"/>
        <v>134</v>
      </c>
      <c r="W375" s="205">
        <f>V375/V377</f>
        <v>0.3401015228426396</v>
      </c>
      <c r="X375" s="253">
        <v>1170</v>
      </c>
      <c r="Y375" s="207">
        <v>0.3414597311801631</v>
      </c>
      <c r="Z375" s="83">
        <v>5877</v>
      </c>
      <c r="AA375" s="207">
        <v>0.34830419446713184</v>
      </c>
      <c r="AB375" s="83">
        <v>63933</v>
      </c>
      <c r="AC375" s="207">
        <v>0.35167918548466454</v>
      </c>
    </row>
    <row r="376" spans="2:29" ht="12" customHeight="1">
      <c r="B376" s="407"/>
      <c r="C376" s="124"/>
      <c r="D376" s="125" t="s">
        <v>122</v>
      </c>
      <c r="E376" s="181">
        <v>20</v>
      </c>
      <c r="F376" s="205">
        <v>0.1370921640348924</v>
      </c>
      <c r="G376" s="253">
        <v>783</v>
      </c>
      <c r="H376" s="207">
        <v>0.2986072074891047</v>
      </c>
      <c r="I376" s="83">
        <v>4182</v>
      </c>
      <c r="J376" s="207">
        <v>0.27236483167112363</v>
      </c>
      <c r="K376" s="83">
        <v>45012</v>
      </c>
      <c r="L376" s="207">
        <v>0.2933107832963974</v>
      </c>
      <c r="M376" s="82"/>
      <c r="N376" s="181">
        <v>39</v>
      </c>
      <c r="O376" s="205">
        <v>0.14286831166687652</v>
      </c>
      <c r="P376" s="253">
        <v>661</v>
      </c>
      <c r="Q376" s="207">
        <v>0.19054559743516983</v>
      </c>
      <c r="R376" s="83">
        <v>3654</v>
      </c>
      <c r="S376" s="207">
        <v>0.21457511019248524</v>
      </c>
      <c r="T376" s="83">
        <v>41337</v>
      </c>
      <c r="U376" s="207">
        <v>0.22170922962625794</v>
      </c>
      <c r="V376" s="183">
        <f t="shared" si="5"/>
        <v>59</v>
      </c>
      <c r="W376" s="205">
        <f>V376/V377</f>
        <v>0.14974619289340102</v>
      </c>
      <c r="X376" s="253">
        <v>661</v>
      </c>
      <c r="Y376" s="207">
        <v>0.19054559743516983</v>
      </c>
      <c r="Z376" s="83">
        <v>3654</v>
      </c>
      <c r="AA376" s="207">
        <v>0.21457511019248524</v>
      </c>
      <c r="AB376" s="83">
        <v>41337</v>
      </c>
      <c r="AC376" s="207">
        <v>0.22170922962625794</v>
      </c>
    </row>
    <row r="377" spans="2:29" ht="12" customHeight="1">
      <c r="B377" s="407" t="s">
        <v>139</v>
      </c>
      <c r="C377" s="126"/>
      <c r="D377" s="127" t="s">
        <v>392</v>
      </c>
      <c r="E377" s="182">
        <v>134</v>
      </c>
      <c r="F377" s="206">
        <v>1</v>
      </c>
      <c r="G377" s="254">
        <v>2541</v>
      </c>
      <c r="H377" s="208">
        <v>1</v>
      </c>
      <c r="I377" s="84">
        <v>14326</v>
      </c>
      <c r="J377" s="208">
        <v>1</v>
      </c>
      <c r="K377" s="84">
        <v>145665</v>
      </c>
      <c r="L377" s="208">
        <v>1</v>
      </c>
      <c r="M377" s="82"/>
      <c r="N377" s="182">
        <v>260</v>
      </c>
      <c r="O377" s="206">
        <v>1</v>
      </c>
      <c r="P377" s="254">
        <v>3421</v>
      </c>
      <c r="Q377" s="208">
        <v>1</v>
      </c>
      <c r="R377" s="84">
        <v>16498</v>
      </c>
      <c r="S377" s="208">
        <v>1</v>
      </c>
      <c r="T377" s="84">
        <v>179188</v>
      </c>
      <c r="U377" s="208">
        <v>1</v>
      </c>
      <c r="V377" s="183">
        <f t="shared" si="5"/>
        <v>394</v>
      </c>
      <c r="W377" s="205">
        <f>V377/V377</f>
        <v>1</v>
      </c>
      <c r="X377" s="254">
        <v>3421</v>
      </c>
      <c r="Y377" s="208">
        <v>1</v>
      </c>
      <c r="Z377" s="84">
        <v>16498</v>
      </c>
      <c r="AA377" s="208">
        <v>1</v>
      </c>
      <c r="AB377" s="84">
        <v>179188</v>
      </c>
      <c r="AC377" s="208">
        <v>1</v>
      </c>
    </row>
    <row r="378" spans="1:29" ht="12" customHeight="1">
      <c r="A378" s="70" t="s">
        <v>62</v>
      </c>
      <c r="B378" s="407" t="s">
        <v>346</v>
      </c>
      <c r="C378" s="124" t="s">
        <v>347</v>
      </c>
      <c r="D378" s="125" t="s">
        <v>123</v>
      </c>
      <c r="E378" s="181">
        <v>5</v>
      </c>
      <c r="F378" s="205">
        <v>0.03484721617183018</v>
      </c>
      <c r="G378" s="253">
        <v>40</v>
      </c>
      <c r="H378" s="207">
        <v>0.016802145600475986</v>
      </c>
      <c r="I378" s="83">
        <v>352</v>
      </c>
      <c r="J378" s="207">
        <v>0.02588232309927154</v>
      </c>
      <c r="K378" s="83">
        <v>3147</v>
      </c>
      <c r="L378" s="207">
        <v>0.022925117469672174</v>
      </c>
      <c r="M378" s="82"/>
      <c r="N378" s="181">
        <v>7</v>
      </c>
      <c r="O378" s="205">
        <v>0.02927095919115493</v>
      </c>
      <c r="P378" s="253">
        <v>66</v>
      </c>
      <c r="Q378" s="207">
        <v>0.021119607568974828</v>
      </c>
      <c r="R378" s="83">
        <v>339</v>
      </c>
      <c r="S378" s="207">
        <v>0.02169616540268171</v>
      </c>
      <c r="T378" s="83">
        <v>3406</v>
      </c>
      <c r="U378" s="207">
        <v>0.01999435881103347</v>
      </c>
      <c r="V378" s="183">
        <f t="shared" si="5"/>
        <v>12</v>
      </c>
      <c r="W378" s="205">
        <f>V378/V382</f>
        <v>0.030456852791878174</v>
      </c>
      <c r="X378" s="253">
        <v>66</v>
      </c>
      <c r="Y378" s="207">
        <v>0.021119607568974828</v>
      </c>
      <c r="Z378" s="83">
        <v>339</v>
      </c>
      <c r="AA378" s="207">
        <v>0.02169616540268171</v>
      </c>
      <c r="AB378" s="83">
        <v>3406</v>
      </c>
      <c r="AC378" s="207">
        <v>0.01999435881103347</v>
      </c>
    </row>
    <row r="379" spans="2:29" ht="12" customHeight="1">
      <c r="B379" s="407"/>
      <c r="C379" s="124"/>
      <c r="D379" s="125" t="s">
        <v>120</v>
      </c>
      <c r="E379" s="181">
        <v>20</v>
      </c>
      <c r="F379" s="205">
        <v>0.17029428890224418</v>
      </c>
      <c r="G379" s="253">
        <v>278</v>
      </c>
      <c r="H379" s="207">
        <v>0.11523381220859294</v>
      </c>
      <c r="I379" s="83">
        <v>2025</v>
      </c>
      <c r="J379" s="207">
        <v>0.14139606712637534</v>
      </c>
      <c r="K379" s="83">
        <v>18779</v>
      </c>
      <c r="L379" s="207">
        <v>0.12984652357071982</v>
      </c>
      <c r="M379" s="82"/>
      <c r="N379" s="181">
        <v>25</v>
      </c>
      <c r="O379" s="205">
        <v>0.10122222631956836</v>
      </c>
      <c r="P379" s="253">
        <v>293</v>
      </c>
      <c r="Q379" s="207">
        <v>0.08945510087137162</v>
      </c>
      <c r="R379" s="83">
        <v>1614</v>
      </c>
      <c r="S379" s="207">
        <v>0.09847188440078808</v>
      </c>
      <c r="T379" s="83">
        <v>16788</v>
      </c>
      <c r="U379" s="207">
        <v>0.09441029112876048</v>
      </c>
      <c r="V379" s="183">
        <f t="shared" si="5"/>
        <v>45</v>
      </c>
      <c r="W379" s="205">
        <f>V379/V382</f>
        <v>0.11421319796954314</v>
      </c>
      <c r="X379" s="253">
        <v>293</v>
      </c>
      <c r="Y379" s="207">
        <v>0.08945510087137162</v>
      </c>
      <c r="Z379" s="83">
        <v>1614</v>
      </c>
      <c r="AA379" s="207">
        <v>0.09847188440078808</v>
      </c>
      <c r="AB379" s="83">
        <v>16788</v>
      </c>
      <c r="AC379" s="207">
        <v>0.09441029112876048</v>
      </c>
    </row>
    <row r="380" spans="2:29" ht="12" customHeight="1">
      <c r="B380" s="407"/>
      <c r="C380" s="124"/>
      <c r="D380" s="125" t="s">
        <v>121</v>
      </c>
      <c r="E380" s="181">
        <v>48</v>
      </c>
      <c r="F380" s="205">
        <v>0.36956272987968947</v>
      </c>
      <c r="G380" s="253">
        <v>768</v>
      </c>
      <c r="H380" s="207">
        <v>0.3063078172924005</v>
      </c>
      <c r="I380" s="83">
        <v>5105</v>
      </c>
      <c r="J380" s="207">
        <v>0.3516152582822924</v>
      </c>
      <c r="K380" s="83">
        <v>49690</v>
      </c>
      <c r="L380" s="207">
        <v>0.33896364977386706</v>
      </c>
      <c r="M380" s="82"/>
      <c r="N380" s="181">
        <v>70</v>
      </c>
      <c r="O380" s="205">
        <v>0.27247924633896103</v>
      </c>
      <c r="P380" s="253">
        <v>900</v>
      </c>
      <c r="Q380" s="207">
        <v>0.2674097898106942</v>
      </c>
      <c r="R380" s="83">
        <v>4774</v>
      </c>
      <c r="S380" s="207">
        <v>0.28927533044464704</v>
      </c>
      <c r="T380" s="83">
        <v>51039</v>
      </c>
      <c r="U380" s="207">
        <v>0.2848437382928712</v>
      </c>
      <c r="V380" s="183">
        <f t="shared" si="5"/>
        <v>118</v>
      </c>
      <c r="W380" s="205">
        <f>V380/V382</f>
        <v>0.29949238578680204</v>
      </c>
      <c r="X380" s="253">
        <v>900</v>
      </c>
      <c r="Y380" s="207">
        <v>0.2674097898106942</v>
      </c>
      <c r="Z380" s="83">
        <v>4774</v>
      </c>
      <c r="AA380" s="207">
        <v>0.28927533044464704</v>
      </c>
      <c r="AB380" s="83">
        <v>51039</v>
      </c>
      <c r="AC380" s="207">
        <v>0.2848437382928712</v>
      </c>
    </row>
    <row r="381" spans="2:30" ht="12" customHeight="1">
      <c r="B381" s="407"/>
      <c r="C381" s="124"/>
      <c r="D381" s="125" t="s">
        <v>122</v>
      </c>
      <c r="E381" s="181">
        <v>61</v>
      </c>
      <c r="F381" s="205">
        <v>0.42529576504623634</v>
      </c>
      <c r="G381" s="253">
        <v>1459</v>
      </c>
      <c r="H381" s="207">
        <v>0.5616562248985594</v>
      </c>
      <c r="I381" s="83">
        <v>6866</v>
      </c>
      <c r="J381" s="207">
        <v>0.4811063514920166</v>
      </c>
      <c r="K381" s="83">
        <v>74293</v>
      </c>
      <c r="L381" s="207">
        <v>0.5082647091857181</v>
      </c>
      <c r="M381" s="82"/>
      <c r="N381" s="181">
        <v>158</v>
      </c>
      <c r="O381" s="205">
        <v>0.5970275681503163</v>
      </c>
      <c r="P381" s="253">
        <v>2185</v>
      </c>
      <c r="Q381" s="207">
        <v>0.6220155017489364</v>
      </c>
      <c r="R381" s="83">
        <v>9812</v>
      </c>
      <c r="S381" s="207">
        <v>0.590556619751804</v>
      </c>
      <c r="T381" s="83">
        <v>108546</v>
      </c>
      <c r="U381" s="207">
        <v>0.6007516117675459</v>
      </c>
      <c r="V381" s="183">
        <f t="shared" si="5"/>
        <v>219</v>
      </c>
      <c r="W381" s="205">
        <f>V381/V382</f>
        <v>0.5558375634517766</v>
      </c>
      <c r="X381" s="253">
        <v>2185</v>
      </c>
      <c r="Y381" s="207">
        <v>0.6220155017489364</v>
      </c>
      <c r="Z381" s="83">
        <v>9812</v>
      </c>
      <c r="AA381" s="207">
        <v>0.590556619751804</v>
      </c>
      <c r="AB381" s="83">
        <v>108546</v>
      </c>
      <c r="AC381" s="207">
        <v>0.6007516117675459</v>
      </c>
      <c r="AD381" s="328">
        <f>SUM(W379:W381)</f>
        <v>0.9695431472081217</v>
      </c>
    </row>
    <row r="382" spans="2:29" ht="12" customHeight="1">
      <c r="B382" s="407" t="s">
        <v>139</v>
      </c>
      <c r="C382" s="126"/>
      <c r="D382" s="127" t="s">
        <v>392</v>
      </c>
      <c r="E382" s="182">
        <v>134</v>
      </c>
      <c r="F382" s="206">
        <v>1</v>
      </c>
      <c r="G382" s="254">
        <v>2545</v>
      </c>
      <c r="H382" s="208">
        <v>1</v>
      </c>
      <c r="I382" s="84">
        <v>14348</v>
      </c>
      <c r="J382" s="208">
        <v>1</v>
      </c>
      <c r="K382" s="84">
        <v>145909</v>
      </c>
      <c r="L382" s="208">
        <v>1</v>
      </c>
      <c r="M382" s="82"/>
      <c r="N382" s="182">
        <v>260</v>
      </c>
      <c r="O382" s="206">
        <v>1</v>
      </c>
      <c r="P382" s="254">
        <v>3444</v>
      </c>
      <c r="Q382" s="208">
        <v>1</v>
      </c>
      <c r="R382" s="84">
        <v>16539</v>
      </c>
      <c r="S382" s="208">
        <v>1</v>
      </c>
      <c r="T382" s="84">
        <v>179779</v>
      </c>
      <c r="U382" s="208">
        <v>1</v>
      </c>
      <c r="V382" s="183">
        <f t="shared" si="5"/>
        <v>394</v>
      </c>
      <c r="W382" s="205">
        <f>V382/V382</f>
        <v>1</v>
      </c>
      <c r="X382" s="254">
        <v>3444</v>
      </c>
      <c r="Y382" s="208">
        <v>1</v>
      </c>
      <c r="Z382" s="84">
        <v>16539</v>
      </c>
      <c r="AA382" s="208">
        <v>1</v>
      </c>
      <c r="AB382" s="84">
        <v>179779</v>
      </c>
      <c r="AC382" s="208">
        <v>1</v>
      </c>
    </row>
    <row r="383" spans="1:29" ht="12" customHeight="1">
      <c r="A383" s="70" t="s">
        <v>142</v>
      </c>
      <c r="B383" s="407" t="s">
        <v>350</v>
      </c>
      <c r="C383" s="124" t="s">
        <v>351</v>
      </c>
      <c r="D383" s="125" t="s">
        <v>123</v>
      </c>
      <c r="E383" s="181">
        <v>4</v>
      </c>
      <c r="F383" s="205">
        <v>0.029618949135027738</v>
      </c>
      <c r="G383" s="253">
        <v>60</v>
      </c>
      <c r="H383" s="207">
        <v>0.024362314629534376</v>
      </c>
      <c r="I383" s="83">
        <v>314</v>
      </c>
      <c r="J383" s="207">
        <v>0.026440714801987904</v>
      </c>
      <c r="K383" s="83">
        <v>3306</v>
      </c>
      <c r="L383" s="207">
        <v>0.025682659736508424</v>
      </c>
      <c r="M383" s="82"/>
      <c r="N383" s="181">
        <v>7</v>
      </c>
      <c r="O383" s="205">
        <v>0.02640103444598485</v>
      </c>
      <c r="P383" s="253">
        <v>97</v>
      </c>
      <c r="Q383" s="207">
        <v>0.030294886211280694</v>
      </c>
      <c r="R383" s="83">
        <v>402</v>
      </c>
      <c r="S383" s="207">
        <v>0.026953729036170562</v>
      </c>
      <c r="T383" s="83">
        <v>4499</v>
      </c>
      <c r="U383" s="207">
        <v>0.0276908209767156</v>
      </c>
      <c r="V383" s="183">
        <f t="shared" si="5"/>
        <v>11</v>
      </c>
      <c r="W383" s="205">
        <f>V383/V387</f>
        <v>0.028645833333333332</v>
      </c>
      <c r="X383" s="253">
        <v>97</v>
      </c>
      <c r="Y383" s="207">
        <v>0.030294886211280694</v>
      </c>
      <c r="Z383" s="83">
        <v>402</v>
      </c>
      <c r="AA383" s="207">
        <v>0.026953729036170562</v>
      </c>
      <c r="AB383" s="83">
        <v>4499</v>
      </c>
      <c r="AC383" s="207">
        <v>0.0276908209767156</v>
      </c>
    </row>
    <row r="384" spans="2:29" ht="12" customHeight="1">
      <c r="B384" s="407"/>
      <c r="C384" s="124"/>
      <c r="D384" s="125" t="s">
        <v>120</v>
      </c>
      <c r="E384" s="181">
        <v>26</v>
      </c>
      <c r="F384" s="205">
        <v>0.22596953296443634</v>
      </c>
      <c r="G384" s="253">
        <v>448</v>
      </c>
      <c r="H384" s="207">
        <v>0.18840852503357441</v>
      </c>
      <c r="I384" s="83">
        <v>2128</v>
      </c>
      <c r="J384" s="207">
        <v>0.163667000141753</v>
      </c>
      <c r="K384" s="83">
        <v>20815</v>
      </c>
      <c r="L384" s="207">
        <v>0.15415831324574372</v>
      </c>
      <c r="M384" s="82"/>
      <c r="N384" s="181">
        <v>41</v>
      </c>
      <c r="O384" s="205">
        <v>0.16106147355230882</v>
      </c>
      <c r="P384" s="253">
        <v>433</v>
      </c>
      <c r="Q384" s="207">
        <v>0.12941588496768325</v>
      </c>
      <c r="R384" s="83">
        <v>2039</v>
      </c>
      <c r="S384" s="207">
        <v>0.12962185746763719</v>
      </c>
      <c r="T384" s="83">
        <v>23018</v>
      </c>
      <c r="U384" s="207">
        <v>0.136153994627312</v>
      </c>
      <c r="V384" s="183">
        <f t="shared" si="5"/>
        <v>67</v>
      </c>
      <c r="W384" s="205">
        <f>V384/V387</f>
        <v>0.17447916666666666</v>
      </c>
      <c r="X384" s="253">
        <v>433</v>
      </c>
      <c r="Y384" s="207">
        <v>0.12941588496768325</v>
      </c>
      <c r="Z384" s="83">
        <v>2039</v>
      </c>
      <c r="AA384" s="207">
        <v>0.12962185746763719</v>
      </c>
      <c r="AB384" s="83">
        <v>23018</v>
      </c>
      <c r="AC384" s="207">
        <v>0.136153994627312</v>
      </c>
    </row>
    <row r="385" spans="2:29" ht="12" customHeight="1">
      <c r="B385" s="407"/>
      <c r="C385" s="124"/>
      <c r="D385" s="125" t="s">
        <v>121</v>
      </c>
      <c r="E385" s="181">
        <v>56</v>
      </c>
      <c r="F385" s="205">
        <v>0.4475490701689053</v>
      </c>
      <c r="G385" s="253">
        <v>971</v>
      </c>
      <c r="H385" s="207">
        <v>0.38654042129989236</v>
      </c>
      <c r="I385" s="83">
        <v>6237</v>
      </c>
      <c r="J385" s="207">
        <v>0.4360260747184369</v>
      </c>
      <c r="K385" s="83">
        <v>60952</v>
      </c>
      <c r="L385" s="207">
        <v>0.4270130619989988</v>
      </c>
      <c r="M385" s="82"/>
      <c r="N385" s="181">
        <v>91</v>
      </c>
      <c r="O385" s="205">
        <v>0.35850962905691275</v>
      </c>
      <c r="P385" s="253">
        <v>1254</v>
      </c>
      <c r="Q385" s="207">
        <v>0.37153884332450743</v>
      </c>
      <c r="R385" s="83">
        <v>5863</v>
      </c>
      <c r="S385" s="207">
        <v>0.36221048847263854</v>
      </c>
      <c r="T385" s="83">
        <v>64806</v>
      </c>
      <c r="U385" s="207">
        <v>0.37050942946311693</v>
      </c>
      <c r="V385" s="183">
        <f t="shared" si="5"/>
        <v>147</v>
      </c>
      <c r="W385" s="205">
        <f>V385/V387</f>
        <v>0.3828125</v>
      </c>
      <c r="X385" s="253">
        <v>1254</v>
      </c>
      <c r="Y385" s="207">
        <v>0.37153884332450743</v>
      </c>
      <c r="Z385" s="83">
        <v>5863</v>
      </c>
      <c r="AA385" s="207">
        <v>0.36221048847263854</v>
      </c>
      <c r="AB385" s="83">
        <v>64806</v>
      </c>
      <c r="AC385" s="207">
        <v>0.37050942946311693</v>
      </c>
    </row>
    <row r="386" spans="2:30" ht="12" customHeight="1">
      <c r="B386" s="407"/>
      <c r="C386" s="124"/>
      <c r="D386" s="125" t="s">
        <v>122</v>
      </c>
      <c r="E386" s="181">
        <v>44</v>
      </c>
      <c r="F386" s="205">
        <v>0.2968624477316305</v>
      </c>
      <c r="G386" s="253">
        <v>1023</v>
      </c>
      <c r="H386" s="207">
        <v>0.40068873903702756</v>
      </c>
      <c r="I386" s="83">
        <v>5477</v>
      </c>
      <c r="J386" s="207">
        <v>0.3738662103377731</v>
      </c>
      <c r="K386" s="83">
        <v>58723</v>
      </c>
      <c r="L386" s="207">
        <v>0.3931459650186911</v>
      </c>
      <c r="M386" s="82"/>
      <c r="N386" s="181">
        <v>115</v>
      </c>
      <c r="O386" s="205">
        <v>0.45402786294479475</v>
      </c>
      <c r="P386" s="253">
        <v>1618</v>
      </c>
      <c r="Q386" s="207">
        <v>0.4687503854964914</v>
      </c>
      <c r="R386" s="83">
        <v>8066</v>
      </c>
      <c r="S386" s="207">
        <v>0.4812139250234379</v>
      </c>
      <c r="T386" s="83">
        <v>85483</v>
      </c>
      <c r="U386" s="207">
        <v>0.4656457549331203</v>
      </c>
      <c r="V386" s="183">
        <f t="shared" si="5"/>
        <v>159</v>
      </c>
      <c r="W386" s="205">
        <f>V386/V387</f>
        <v>0.4140625</v>
      </c>
      <c r="X386" s="253">
        <v>1618</v>
      </c>
      <c r="Y386" s="207">
        <v>0.4687503854964914</v>
      </c>
      <c r="Z386" s="83">
        <v>8066</v>
      </c>
      <c r="AA386" s="207">
        <v>0.4812139250234379</v>
      </c>
      <c r="AB386" s="83">
        <v>85483</v>
      </c>
      <c r="AC386" s="207">
        <v>0.4656457549331203</v>
      </c>
      <c r="AD386" s="328">
        <f>SUM(W384:W386)</f>
        <v>0.9713541666666666</v>
      </c>
    </row>
    <row r="387" spans="2:29" ht="12" customHeight="1">
      <c r="B387" s="407"/>
      <c r="C387" s="126"/>
      <c r="D387" s="127" t="s">
        <v>392</v>
      </c>
      <c r="E387" s="182">
        <v>130</v>
      </c>
      <c r="F387" s="206">
        <v>1</v>
      </c>
      <c r="G387" s="254">
        <v>2502</v>
      </c>
      <c r="H387" s="208">
        <v>1</v>
      </c>
      <c r="I387" s="84">
        <v>14156</v>
      </c>
      <c r="J387" s="208">
        <v>1</v>
      </c>
      <c r="K387" s="84">
        <v>143796</v>
      </c>
      <c r="L387" s="208">
        <v>1</v>
      </c>
      <c r="M387" s="82"/>
      <c r="N387" s="182">
        <v>254</v>
      </c>
      <c r="O387" s="206">
        <v>1</v>
      </c>
      <c r="P387" s="254">
        <v>3402</v>
      </c>
      <c r="Q387" s="208">
        <v>1</v>
      </c>
      <c r="R387" s="84">
        <v>16370</v>
      </c>
      <c r="S387" s="208">
        <v>1</v>
      </c>
      <c r="T387" s="84">
        <v>177806</v>
      </c>
      <c r="U387" s="208">
        <v>1</v>
      </c>
      <c r="V387" s="183">
        <f t="shared" si="5"/>
        <v>384</v>
      </c>
      <c r="W387" s="205">
        <f>V387/V387</f>
        <v>1</v>
      </c>
      <c r="X387" s="254">
        <v>3402</v>
      </c>
      <c r="Y387" s="208">
        <v>1</v>
      </c>
      <c r="Z387" s="84">
        <v>16370</v>
      </c>
      <c r="AA387" s="208">
        <v>1</v>
      </c>
      <c r="AB387" s="84">
        <v>177806</v>
      </c>
      <c r="AC387" s="208">
        <v>1</v>
      </c>
    </row>
    <row r="388" spans="1:29" ht="12" customHeight="1">
      <c r="A388" s="70" t="s">
        <v>63</v>
      </c>
      <c r="B388" s="407" t="s">
        <v>352</v>
      </c>
      <c r="C388" s="124" t="s">
        <v>353</v>
      </c>
      <c r="D388" s="125" t="s">
        <v>123</v>
      </c>
      <c r="E388" s="181">
        <v>13</v>
      </c>
      <c r="F388" s="205">
        <v>0.09707528887413756</v>
      </c>
      <c r="G388" s="253">
        <v>192</v>
      </c>
      <c r="H388" s="207">
        <v>0.08046954043709381</v>
      </c>
      <c r="I388" s="83">
        <v>1048</v>
      </c>
      <c r="J388" s="207">
        <v>0.0804003962671078</v>
      </c>
      <c r="K388" s="83">
        <v>11190</v>
      </c>
      <c r="L388" s="207">
        <v>0.08540851060526093</v>
      </c>
      <c r="M388" s="82"/>
      <c r="N388" s="181">
        <v>10</v>
      </c>
      <c r="O388" s="205">
        <v>0.04044290577217593</v>
      </c>
      <c r="P388" s="253">
        <v>153</v>
      </c>
      <c r="Q388" s="207">
        <v>0.04780628782211142</v>
      </c>
      <c r="R388" s="83">
        <v>844</v>
      </c>
      <c r="S388" s="207">
        <v>0.05411957930524481</v>
      </c>
      <c r="T388" s="83">
        <v>10157</v>
      </c>
      <c r="U388" s="207">
        <v>0.060925278225346616</v>
      </c>
      <c r="V388" s="183">
        <f t="shared" si="5"/>
        <v>23</v>
      </c>
      <c r="W388" s="205">
        <f>V388/V392</f>
        <v>0.06005221932114883</v>
      </c>
      <c r="X388" s="253">
        <v>153</v>
      </c>
      <c r="Y388" s="207">
        <v>0.04780628782211142</v>
      </c>
      <c r="Z388" s="83">
        <v>844</v>
      </c>
      <c r="AA388" s="207">
        <v>0.05411957930524481</v>
      </c>
      <c r="AB388" s="83">
        <v>10157</v>
      </c>
      <c r="AC388" s="207">
        <v>0.060925278225346616</v>
      </c>
    </row>
    <row r="389" spans="2:29" ht="12" customHeight="1">
      <c r="B389" s="407"/>
      <c r="C389" s="124"/>
      <c r="D389" s="125" t="s">
        <v>120</v>
      </c>
      <c r="E389" s="181">
        <v>33</v>
      </c>
      <c r="F389" s="205">
        <v>0.26884047892417184</v>
      </c>
      <c r="G389" s="253">
        <v>637</v>
      </c>
      <c r="H389" s="207">
        <v>0.2578184845900939</v>
      </c>
      <c r="I389" s="83">
        <v>3770</v>
      </c>
      <c r="J389" s="207">
        <v>0.26889246148493223</v>
      </c>
      <c r="K389" s="83">
        <v>37847</v>
      </c>
      <c r="L389" s="207">
        <v>0.26731906320851556</v>
      </c>
      <c r="M389" s="82"/>
      <c r="N389" s="181">
        <v>51</v>
      </c>
      <c r="O389" s="205">
        <v>0.20395584540653572</v>
      </c>
      <c r="P389" s="253">
        <v>602</v>
      </c>
      <c r="Q389" s="207">
        <v>0.18135079991588154</v>
      </c>
      <c r="R389" s="83">
        <v>3071</v>
      </c>
      <c r="S389" s="207">
        <v>0.18886239523608808</v>
      </c>
      <c r="T389" s="83">
        <v>34234</v>
      </c>
      <c r="U389" s="207">
        <v>0.19624463231124273</v>
      </c>
      <c r="V389" s="183">
        <f t="shared" si="5"/>
        <v>84</v>
      </c>
      <c r="W389" s="205">
        <f>V389/V392</f>
        <v>0.2193211488250653</v>
      </c>
      <c r="X389" s="253">
        <v>602</v>
      </c>
      <c r="Y389" s="207">
        <v>0.18135079991588154</v>
      </c>
      <c r="Z389" s="83">
        <v>3071</v>
      </c>
      <c r="AA389" s="207">
        <v>0.18886239523608808</v>
      </c>
      <c r="AB389" s="83">
        <v>34234</v>
      </c>
      <c r="AC389" s="207">
        <v>0.19624463231124273</v>
      </c>
    </row>
    <row r="390" spans="2:29" ht="12" customHeight="1">
      <c r="B390" s="407"/>
      <c r="C390" s="124"/>
      <c r="D390" s="125" t="s">
        <v>121</v>
      </c>
      <c r="E390" s="181">
        <v>49</v>
      </c>
      <c r="F390" s="205">
        <v>0.3818971483143448</v>
      </c>
      <c r="G390" s="253">
        <v>857</v>
      </c>
      <c r="H390" s="207">
        <v>0.3415936421461502</v>
      </c>
      <c r="I390" s="83">
        <v>5300</v>
      </c>
      <c r="J390" s="207">
        <v>0.3657790136485019</v>
      </c>
      <c r="K390" s="83">
        <v>53291</v>
      </c>
      <c r="L390" s="207">
        <v>0.36616788504921804</v>
      </c>
      <c r="M390" s="82"/>
      <c r="N390" s="181">
        <v>88</v>
      </c>
      <c r="O390" s="205">
        <v>0.3580441077793857</v>
      </c>
      <c r="P390" s="253">
        <v>1133</v>
      </c>
      <c r="Q390" s="207">
        <v>0.3326449127908138</v>
      </c>
      <c r="R390" s="83">
        <v>5439</v>
      </c>
      <c r="S390" s="207">
        <v>0.3322242637806528</v>
      </c>
      <c r="T390" s="83">
        <v>60438</v>
      </c>
      <c r="U390" s="207">
        <v>0.3403797479826622</v>
      </c>
      <c r="V390" s="183">
        <f t="shared" si="5"/>
        <v>137</v>
      </c>
      <c r="W390" s="205">
        <f>V390/V392</f>
        <v>0.3577023498694517</v>
      </c>
      <c r="X390" s="253">
        <v>1133</v>
      </c>
      <c r="Y390" s="207">
        <v>0.3326449127908138</v>
      </c>
      <c r="Z390" s="83">
        <v>5439</v>
      </c>
      <c r="AA390" s="207">
        <v>0.3322242637806528</v>
      </c>
      <c r="AB390" s="83">
        <v>60438</v>
      </c>
      <c r="AC390" s="207">
        <v>0.3403797479826622</v>
      </c>
    </row>
    <row r="391" spans="2:30" ht="12" customHeight="1">
      <c r="B391" s="407"/>
      <c r="C391" s="124"/>
      <c r="D391" s="125" t="s">
        <v>122</v>
      </c>
      <c r="E391" s="181">
        <v>35</v>
      </c>
      <c r="F391" s="205">
        <v>0.2521870838873458</v>
      </c>
      <c r="G391" s="253">
        <v>821</v>
      </c>
      <c r="H391" s="207">
        <v>0.3201183328266897</v>
      </c>
      <c r="I391" s="83">
        <v>4022</v>
      </c>
      <c r="J391" s="207">
        <v>0.2849281285993972</v>
      </c>
      <c r="K391" s="83">
        <v>41407</v>
      </c>
      <c r="L391" s="207">
        <v>0.28110454113695654</v>
      </c>
      <c r="M391" s="82"/>
      <c r="N391" s="181">
        <v>104</v>
      </c>
      <c r="O391" s="205">
        <v>0.39755714104190365</v>
      </c>
      <c r="P391" s="253">
        <v>1521</v>
      </c>
      <c r="Q391" s="207">
        <v>0.4381979994711586</v>
      </c>
      <c r="R391" s="83">
        <v>7036</v>
      </c>
      <c r="S391" s="207">
        <v>0.4247937616779027</v>
      </c>
      <c r="T391" s="83">
        <v>73108</v>
      </c>
      <c r="U391" s="207">
        <v>0.4024503414809255</v>
      </c>
      <c r="V391" s="183">
        <f t="shared" si="5"/>
        <v>139</v>
      </c>
      <c r="W391" s="205">
        <f>V391/V392</f>
        <v>0.3629242819843342</v>
      </c>
      <c r="X391" s="253">
        <v>1521</v>
      </c>
      <c r="Y391" s="207">
        <v>0.4381979994711586</v>
      </c>
      <c r="Z391" s="83">
        <v>7036</v>
      </c>
      <c r="AA391" s="207">
        <v>0.4247937616779027</v>
      </c>
      <c r="AB391" s="83">
        <v>73108</v>
      </c>
      <c r="AC391" s="207">
        <v>0.4024503414809255</v>
      </c>
      <c r="AD391" s="328">
        <f>SUM(W389:W391)</f>
        <v>0.9399477806788512</v>
      </c>
    </row>
    <row r="392" spans="2:29" ht="12" customHeight="1">
      <c r="B392" s="407"/>
      <c r="C392" s="126"/>
      <c r="D392" s="127" t="s">
        <v>392</v>
      </c>
      <c r="E392" s="182">
        <v>130</v>
      </c>
      <c r="F392" s="206">
        <v>1</v>
      </c>
      <c r="G392" s="254">
        <v>2507</v>
      </c>
      <c r="H392" s="208">
        <v>1</v>
      </c>
      <c r="I392" s="84">
        <v>14140</v>
      </c>
      <c r="J392" s="208">
        <v>1</v>
      </c>
      <c r="K392" s="84">
        <v>143735</v>
      </c>
      <c r="L392" s="208">
        <v>1</v>
      </c>
      <c r="M392" s="82"/>
      <c r="N392" s="182">
        <v>253</v>
      </c>
      <c r="O392" s="206">
        <v>1</v>
      </c>
      <c r="P392" s="254">
        <v>3409</v>
      </c>
      <c r="Q392" s="208">
        <v>1</v>
      </c>
      <c r="R392" s="84">
        <v>16390</v>
      </c>
      <c r="S392" s="208">
        <v>1</v>
      </c>
      <c r="T392" s="84">
        <v>177937</v>
      </c>
      <c r="U392" s="208">
        <v>1</v>
      </c>
      <c r="V392" s="183">
        <f t="shared" si="5"/>
        <v>383</v>
      </c>
      <c r="W392" s="205">
        <f>V392/V392</f>
        <v>1</v>
      </c>
      <c r="X392" s="254">
        <v>3409</v>
      </c>
      <c r="Y392" s="208">
        <v>1</v>
      </c>
      <c r="Z392" s="84">
        <v>16390</v>
      </c>
      <c r="AA392" s="208">
        <v>1</v>
      </c>
      <c r="AB392" s="84">
        <v>177937</v>
      </c>
      <c r="AC392" s="208">
        <v>1</v>
      </c>
    </row>
    <row r="393" spans="1:29" ht="12" customHeight="1">
      <c r="A393" s="70" t="s">
        <v>64</v>
      </c>
      <c r="B393" s="407" t="s">
        <v>331</v>
      </c>
      <c r="C393" s="124" t="s">
        <v>380</v>
      </c>
      <c r="D393" s="125" t="s">
        <v>123</v>
      </c>
      <c r="E393" s="183">
        <v>2</v>
      </c>
      <c r="F393" s="209">
        <v>0.01895191537703334</v>
      </c>
      <c r="G393" s="252">
        <v>102</v>
      </c>
      <c r="H393" s="218">
        <v>0.04745875523147973</v>
      </c>
      <c r="I393" s="140">
        <v>532</v>
      </c>
      <c r="J393" s="218">
        <v>0.04148452515911826</v>
      </c>
      <c r="K393" s="140">
        <v>5869</v>
      </c>
      <c r="L393" s="218">
        <v>0.044475686496227865</v>
      </c>
      <c r="M393" s="82"/>
      <c r="N393" s="183">
        <v>6</v>
      </c>
      <c r="O393" s="209">
        <v>0.02303395120000888</v>
      </c>
      <c r="P393" s="252">
        <v>110</v>
      </c>
      <c r="Q393" s="218">
        <v>0.03417740005255246</v>
      </c>
      <c r="R393" s="140">
        <v>586</v>
      </c>
      <c r="S393" s="218">
        <v>0.036692256097663085</v>
      </c>
      <c r="T393" s="140">
        <v>6479</v>
      </c>
      <c r="U393" s="218">
        <v>0.040174014637194</v>
      </c>
      <c r="V393" s="183">
        <f t="shared" si="5"/>
        <v>8</v>
      </c>
      <c r="W393" s="205">
        <f>V393/V397</f>
        <v>0.020833333333333332</v>
      </c>
      <c r="X393" s="252">
        <v>110</v>
      </c>
      <c r="Y393" s="218">
        <v>0.03417740005255246</v>
      </c>
      <c r="Z393" s="140">
        <v>586</v>
      </c>
      <c r="AA393" s="218">
        <v>0.036692256097663085</v>
      </c>
      <c r="AB393" s="140">
        <v>6479</v>
      </c>
      <c r="AC393" s="218">
        <v>0.040174014637194</v>
      </c>
    </row>
    <row r="394" spans="2:29" ht="12" customHeight="1">
      <c r="B394" s="407"/>
      <c r="C394" s="124"/>
      <c r="D394" s="125" t="s">
        <v>120</v>
      </c>
      <c r="E394" s="181">
        <v>32</v>
      </c>
      <c r="F394" s="205">
        <v>0.2677386084974985</v>
      </c>
      <c r="G394" s="253">
        <v>464</v>
      </c>
      <c r="H394" s="207">
        <v>0.19402348725533172</v>
      </c>
      <c r="I394" s="83">
        <v>2820</v>
      </c>
      <c r="J394" s="207">
        <v>0.20335690088776537</v>
      </c>
      <c r="K394" s="83">
        <v>28944</v>
      </c>
      <c r="L394" s="207">
        <v>0.20754162272757337</v>
      </c>
      <c r="M394" s="82"/>
      <c r="N394" s="181">
        <v>39</v>
      </c>
      <c r="O394" s="205">
        <v>0.15140824735398317</v>
      </c>
      <c r="P394" s="253">
        <v>573</v>
      </c>
      <c r="Q394" s="207">
        <v>0.17219957631489557</v>
      </c>
      <c r="R394" s="83">
        <v>2865</v>
      </c>
      <c r="S394" s="207">
        <v>0.17775298817452992</v>
      </c>
      <c r="T394" s="83">
        <v>31595</v>
      </c>
      <c r="U394" s="207">
        <v>0.1846431825025853</v>
      </c>
      <c r="V394" s="183">
        <f t="shared" si="5"/>
        <v>71</v>
      </c>
      <c r="W394" s="205">
        <f>V394/V397</f>
        <v>0.18489583333333334</v>
      </c>
      <c r="X394" s="253">
        <v>573</v>
      </c>
      <c r="Y394" s="207">
        <v>0.17219957631489557</v>
      </c>
      <c r="Z394" s="83">
        <v>2865</v>
      </c>
      <c r="AA394" s="207">
        <v>0.17775298817452992</v>
      </c>
      <c r="AB394" s="83">
        <v>31595</v>
      </c>
      <c r="AC394" s="207">
        <v>0.1846431825025853</v>
      </c>
    </row>
    <row r="395" spans="2:29" ht="12" customHeight="1">
      <c r="B395" s="407"/>
      <c r="C395" s="124"/>
      <c r="D395" s="125" t="s">
        <v>121</v>
      </c>
      <c r="E395" s="181">
        <v>50</v>
      </c>
      <c r="F395" s="205">
        <v>0.3960120203767644</v>
      </c>
      <c r="G395" s="253">
        <v>965</v>
      </c>
      <c r="H395" s="207">
        <v>0.3810766654356778</v>
      </c>
      <c r="I395" s="83">
        <v>5942</v>
      </c>
      <c r="J395" s="207">
        <v>0.4087112923104389</v>
      </c>
      <c r="K395" s="83">
        <v>58898</v>
      </c>
      <c r="L395" s="207">
        <v>0.40609819296675786</v>
      </c>
      <c r="M395" s="82"/>
      <c r="N395" s="181">
        <v>98</v>
      </c>
      <c r="O395" s="205">
        <v>0.39631973212203386</v>
      </c>
      <c r="P395" s="253">
        <v>1280</v>
      </c>
      <c r="Q395" s="207">
        <v>0.3771641683302354</v>
      </c>
      <c r="R395" s="83">
        <v>6096</v>
      </c>
      <c r="S395" s="207">
        <v>0.3716936282581071</v>
      </c>
      <c r="T395" s="83">
        <v>67367</v>
      </c>
      <c r="U395" s="207">
        <v>0.3788438924882735</v>
      </c>
      <c r="V395" s="183">
        <f aca="true" t="shared" si="6" ref="V395:V458">N395+E395</f>
        <v>148</v>
      </c>
      <c r="W395" s="205">
        <f>V395/V397</f>
        <v>0.3854166666666667</v>
      </c>
      <c r="X395" s="253">
        <v>1280</v>
      </c>
      <c r="Y395" s="207">
        <v>0.3771641683302354</v>
      </c>
      <c r="Z395" s="83">
        <v>6096</v>
      </c>
      <c r="AA395" s="207">
        <v>0.3716936282581071</v>
      </c>
      <c r="AB395" s="83">
        <v>67367</v>
      </c>
      <c r="AC395" s="207">
        <v>0.3788438924882735</v>
      </c>
    </row>
    <row r="396" spans="2:29" ht="12" customHeight="1">
      <c r="B396" s="407"/>
      <c r="C396" s="124"/>
      <c r="D396" s="125" t="s">
        <v>122</v>
      </c>
      <c r="E396" s="181">
        <v>46</v>
      </c>
      <c r="F396" s="205">
        <v>0.31729745574870377</v>
      </c>
      <c r="G396" s="253">
        <v>983</v>
      </c>
      <c r="H396" s="207">
        <v>0.37744109207753984</v>
      </c>
      <c r="I396" s="83">
        <v>4874</v>
      </c>
      <c r="J396" s="207">
        <v>0.3464472816426279</v>
      </c>
      <c r="K396" s="83">
        <v>50251</v>
      </c>
      <c r="L396" s="207">
        <v>0.3418844978093872</v>
      </c>
      <c r="M396" s="82"/>
      <c r="N396" s="181">
        <v>111</v>
      </c>
      <c r="O396" s="205">
        <v>0.42923806932397535</v>
      </c>
      <c r="P396" s="253">
        <v>1447</v>
      </c>
      <c r="Q396" s="207">
        <v>0.4164588553022793</v>
      </c>
      <c r="R396" s="83">
        <v>6869</v>
      </c>
      <c r="S396" s="207">
        <v>0.41386112746957787</v>
      </c>
      <c r="T396" s="83">
        <v>72712</v>
      </c>
      <c r="U396" s="207">
        <v>0.3963389103721362</v>
      </c>
      <c r="V396" s="183">
        <f t="shared" si="6"/>
        <v>157</v>
      </c>
      <c r="W396" s="205">
        <f>V396/V397</f>
        <v>0.4088541666666667</v>
      </c>
      <c r="X396" s="253">
        <v>1447</v>
      </c>
      <c r="Y396" s="207">
        <v>0.4164588553022793</v>
      </c>
      <c r="Z396" s="83">
        <v>6869</v>
      </c>
      <c r="AA396" s="207">
        <v>0.41386112746957787</v>
      </c>
      <c r="AB396" s="83">
        <v>72712</v>
      </c>
      <c r="AC396" s="207">
        <v>0.3963389103721362</v>
      </c>
    </row>
    <row r="397" spans="2:29" ht="12" customHeight="1">
      <c r="B397" s="407"/>
      <c r="C397" s="126"/>
      <c r="D397" s="127" t="s">
        <v>392</v>
      </c>
      <c r="E397" s="182">
        <v>130</v>
      </c>
      <c r="F397" s="206">
        <v>1</v>
      </c>
      <c r="G397" s="254">
        <v>2514</v>
      </c>
      <c r="H397" s="208">
        <v>1</v>
      </c>
      <c r="I397" s="84">
        <v>14168</v>
      </c>
      <c r="J397" s="208">
        <v>1</v>
      </c>
      <c r="K397" s="84">
        <v>143962</v>
      </c>
      <c r="L397" s="208">
        <v>1</v>
      </c>
      <c r="M397" s="82"/>
      <c r="N397" s="182">
        <v>254</v>
      </c>
      <c r="O397" s="206">
        <v>1</v>
      </c>
      <c r="P397" s="254">
        <v>3410</v>
      </c>
      <c r="Q397" s="208">
        <v>1</v>
      </c>
      <c r="R397" s="84">
        <v>16416</v>
      </c>
      <c r="S397" s="208">
        <v>1</v>
      </c>
      <c r="T397" s="84">
        <v>178153</v>
      </c>
      <c r="U397" s="208">
        <v>1</v>
      </c>
      <c r="V397" s="183">
        <f t="shared" si="6"/>
        <v>384</v>
      </c>
      <c r="W397" s="205">
        <f>V397/V397</f>
        <v>1</v>
      </c>
      <c r="X397" s="254">
        <v>3410</v>
      </c>
      <c r="Y397" s="208">
        <v>1</v>
      </c>
      <c r="Z397" s="84">
        <v>16416</v>
      </c>
      <c r="AA397" s="208">
        <v>1</v>
      </c>
      <c r="AB397" s="84">
        <v>178153</v>
      </c>
      <c r="AC397" s="208">
        <v>1</v>
      </c>
    </row>
    <row r="398" spans="1:29" ht="12" customHeight="1">
      <c r="A398" s="70" t="s">
        <v>65</v>
      </c>
      <c r="B398" s="407" t="s">
        <v>356</v>
      </c>
      <c r="C398" s="124" t="s">
        <v>357</v>
      </c>
      <c r="D398" s="125" t="s">
        <v>123</v>
      </c>
      <c r="E398" s="181">
        <v>7</v>
      </c>
      <c r="F398" s="205">
        <v>0.06071008152590257</v>
      </c>
      <c r="G398" s="253">
        <v>184</v>
      </c>
      <c r="H398" s="207">
        <v>0.07649706171012001</v>
      </c>
      <c r="I398" s="83">
        <v>909</v>
      </c>
      <c r="J398" s="207">
        <v>0.06889179647676169</v>
      </c>
      <c r="K398" s="83">
        <v>10104</v>
      </c>
      <c r="L398" s="207">
        <v>0.07456780405303022</v>
      </c>
      <c r="M398" s="82"/>
      <c r="N398" s="181">
        <v>7</v>
      </c>
      <c r="O398" s="205">
        <v>0.026451987738992804</v>
      </c>
      <c r="P398" s="253">
        <v>161</v>
      </c>
      <c r="Q398" s="207">
        <v>0.048060497974702375</v>
      </c>
      <c r="R398" s="83">
        <v>729</v>
      </c>
      <c r="S398" s="207">
        <v>0.04657596643314906</v>
      </c>
      <c r="T398" s="83">
        <v>9538</v>
      </c>
      <c r="U398" s="207">
        <v>0.05862475783513296</v>
      </c>
      <c r="V398" s="183">
        <f t="shared" si="6"/>
        <v>14</v>
      </c>
      <c r="W398" s="205">
        <f>V398/V402</f>
        <v>0.03636363636363636</v>
      </c>
      <c r="X398" s="253">
        <v>161</v>
      </c>
      <c r="Y398" s="207">
        <v>0.048060497974702375</v>
      </c>
      <c r="Z398" s="83">
        <v>729</v>
      </c>
      <c r="AA398" s="207">
        <v>0.04657596643314906</v>
      </c>
      <c r="AB398" s="83">
        <v>9538</v>
      </c>
      <c r="AC398" s="207">
        <v>0.05862475783513296</v>
      </c>
    </row>
    <row r="399" spans="2:29" ht="12" customHeight="1">
      <c r="B399" s="407"/>
      <c r="C399" s="124"/>
      <c r="D399" s="125" t="s">
        <v>120</v>
      </c>
      <c r="E399" s="181">
        <v>32</v>
      </c>
      <c r="F399" s="205">
        <v>0.2645246011580386</v>
      </c>
      <c r="G399" s="253">
        <v>567</v>
      </c>
      <c r="H399" s="207">
        <v>0.2296236400221307</v>
      </c>
      <c r="I399" s="83">
        <v>3486</v>
      </c>
      <c r="J399" s="207">
        <v>0.24185618758488536</v>
      </c>
      <c r="K399" s="83">
        <v>36376</v>
      </c>
      <c r="L399" s="207">
        <v>0.25373215061454385</v>
      </c>
      <c r="M399" s="82"/>
      <c r="N399" s="181">
        <v>49</v>
      </c>
      <c r="O399" s="205">
        <v>0.201506358672303</v>
      </c>
      <c r="P399" s="253">
        <v>624</v>
      </c>
      <c r="Q399" s="207">
        <v>0.18889765512618226</v>
      </c>
      <c r="R399" s="83">
        <v>3341</v>
      </c>
      <c r="S399" s="207">
        <v>0.20831511806211858</v>
      </c>
      <c r="T399" s="83">
        <v>37379</v>
      </c>
      <c r="U399" s="207">
        <v>0.21561121233602246</v>
      </c>
      <c r="V399" s="183">
        <f t="shared" si="6"/>
        <v>81</v>
      </c>
      <c r="W399" s="205">
        <f>V399/V402</f>
        <v>0.21038961038961038</v>
      </c>
      <c r="X399" s="253">
        <v>624</v>
      </c>
      <c r="Y399" s="207">
        <v>0.18889765512618226</v>
      </c>
      <c r="Z399" s="83">
        <v>3341</v>
      </c>
      <c r="AA399" s="207">
        <v>0.20831511806211858</v>
      </c>
      <c r="AB399" s="83">
        <v>37379</v>
      </c>
      <c r="AC399" s="207">
        <v>0.21561121233602246</v>
      </c>
    </row>
    <row r="400" spans="2:29" ht="12" customHeight="1">
      <c r="B400" s="407"/>
      <c r="C400" s="124"/>
      <c r="D400" s="125" t="s">
        <v>121</v>
      </c>
      <c r="E400" s="181">
        <v>52</v>
      </c>
      <c r="F400" s="205">
        <v>0.3912874692475164</v>
      </c>
      <c r="G400" s="253">
        <v>942</v>
      </c>
      <c r="H400" s="207">
        <v>0.3786375611768491</v>
      </c>
      <c r="I400" s="83">
        <v>5518</v>
      </c>
      <c r="J400" s="207">
        <v>0.3831166334542058</v>
      </c>
      <c r="K400" s="83">
        <v>55149</v>
      </c>
      <c r="L400" s="207">
        <v>0.38106524679227305</v>
      </c>
      <c r="M400" s="82"/>
      <c r="N400" s="181">
        <v>96</v>
      </c>
      <c r="O400" s="205">
        <v>0.38108347858219355</v>
      </c>
      <c r="P400" s="253">
        <v>1220</v>
      </c>
      <c r="Q400" s="207">
        <v>0.3556602138789248</v>
      </c>
      <c r="R400" s="83">
        <v>6045</v>
      </c>
      <c r="S400" s="207">
        <v>0.3636491422131496</v>
      </c>
      <c r="T400" s="83">
        <v>65924</v>
      </c>
      <c r="U400" s="207">
        <v>0.3695327969229015</v>
      </c>
      <c r="V400" s="183">
        <f t="shared" si="6"/>
        <v>148</v>
      </c>
      <c r="W400" s="205">
        <f>V400/V402</f>
        <v>0.38441558441558443</v>
      </c>
      <c r="X400" s="253">
        <v>1220</v>
      </c>
      <c r="Y400" s="207">
        <v>0.3556602138789248</v>
      </c>
      <c r="Z400" s="83">
        <v>6045</v>
      </c>
      <c r="AA400" s="207">
        <v>0.3636491422131496</v>
      </c>
      <c r="AB400" s="83">
        <v>65924</v>
      </c>
      <c r="AC400" s="207">
        <v>0.3695327969229015</v>
      </c>
    </row>
    <row r="401" spans="2:29" ht="12" customHeight="1">
      <c r="B401" s="407"/>
      <c r="C401" s="124"/>
      <c r="D401" s="125" t="s">
        <v>122</v>
      </c>
      <c r="E401" s="181">
        <v>41</v>
      </c>
      <c r="F401" s="205">
        <v>0.28347784806854237</v>
      </c>
      <c r="G401" s="253">
        <v>806</v>
      </c>
      <c r="H401" s="207">
        <v>0.31524173709092695</v>
      </c>
      <c r="I401" s="83">
        <v>4206</v>
      </c>
      <c r="J401" s="207">
        <v>0.30613538248408534</v>
      </c>
      <c r="K401" s="83">
        <v>41926</v>
      </c>
      <c r="L401" s="207">
        <v>0.29063479854011165</v>
      </c>
      <c r="M401" s="82"/>
      <c r="N401" s="181">
        <v>101</v>
      </c>
      <c r="O401" s="205">
        <v>0.3909581750065118</v>
      </c>
      <c r="P401" s="253">
        <v>1396</v>
      </c>
      <c r="Q401" s="207">
        <v>0.40738163302015434</v>
      </c>
      <c r="R401" s="83">
        <v>6278</v>
      </c>
      <c r="S401" s="207">
        <v>0.38145977329146424</v>
      </c>
      <c r="T401" s="83">
        <v>64877</v>
      </c>
      <c r="U401" s="207">
        <v>0.3562312329060924</v>
      </c>
      <c r="V401" s="183">
        <f t="shared" si="6"/>
        <v>142</v>
      </c>
      <c r="W401" s="205">
        <f>V401/V402</f>
        <v>0.36883116883116884</v>
      </c>
      <c r="X401" s="253">
        <v>1396</v>
      </c>
      <c r="Y401" s="207">
        <v>0.40738163302015434</v>
      </c>
      <c r="Z401" s="83">
        <v>6278</v>
      </c>
      <c r="AA401" s="207">
        <v>0.38145977329146424</v>
      </c>
      <c r="AB401" s="83">
        <v>64877</v>
      </c>
      <c r="AC401" s="207">
        <v>0.3562312329060924</v>
      </c>
    </row>
    <row r="402" spans="2:29" ht="12" customHeight="1">
      <c r="B402" s="407"/>
      <c r="C402" s="126"/>
      <c r="D402" s="127" t="s">
        <v>392</v>
      </c>
      <c r="E402" s="182">
        <v>132</v>
      </c>
      <c r="F402" s="206">
        <v>1</v>
      </c>
      <c r="G402" s="254">
        <v>2499</v>
      </c>
      <c r="H402" s="208">
        <v>1</v>
      </c>
      <c r="I402" s="84">
        <v>14119</v>
      </c>
      <c r="J402" s="208">
        <v>1</v>
      </c>
      <c r="K402" s="84">
        <v>143555</v>
      </c>
      <c r="L402" s="208">
        <v>1</v>
      </c>
      <c r="M402" s="82"/>
      <c r="N402" s="182">
        <v>253</v>
      </c>
      <c r="O402" s="206">
        <v>1</v>
      </c>
      <c r="P402" s="254">
        <v>3401</v>
      </c>
      <c r="Q402" s="208">
        <v>1</v>
      </c>
      <c r="R402" s="84">
        <v>16393</v>
      </c>
      <c r="S402" s="208">
        <v>1</v>
      </c>
      <c r="T402" s="84">
        <v>177718</v>
      </c>
      <c r="U402" s="208">
        <v>1</v>
      </c>
      <c r="V402" s="183">
        <f t="shared" si="6"/>
        <v>385</v>
      </c>
      <c r="W402" s="205">
        <f>V402/V402</f>
        <v>1</v>
      </c>
      <c r="X402" s="254">
        <v>3401</v>
      </c>
      <c r="Y402" s="208">
        <v>1</v>
      </c>
      <c r="Z402" s="84">
        <v>16393</v>
      </c>
      <c r="AA402" s="208">
        <v>1</v>
      </c>
      <c r="AB402" s="84">
        <v>177718</v>
      </c>
      <c r="AC402" s="208">
        <v>1</v>
      </c>
    </row>
    <row r="403" spans="1:29" ht="12" customHeight="1">
      <c r="A403" s="70" t="s">
        <v>66</v>
      </c>
      <c r="B403" s="407" t="s">
        <v>358</v>
      </c>
      <c r="C403" s="124" t="s">
        <v>359</v>
      </c>
      <c r="D403" s="125" t="s">
        <v>123</v>
      </c>
      <c r="E403" s="181">
        <v>3</v>
      </c>
      <c r="F403" s="205">
        <v>0.02326125870259665</v>
      </c>
      <c r="G403" s="253">
        <v>46</v>
      </c>
      <c r="H403" s="207">
        <v>0.019742704263374343</v>
      </c>
      <c r="I403" s="83">
        <v>268</v>
      </c>
      <c r="J403" s="207">
        <v>0.021441339379082384</v>
      </c>
      <c r="K403" s="83">
        <v>2873</v>
      </c>
      <c r="L403" s="207">
        <v>0.02275645309642717</v>
      </c>
      <c r="M403" s="82"/>
      <c r="N403" s="181">
        <v>7</v>
      </c>
      <c r="O403" s="205">
        <v>0.028890780643663416</v>
      </c>
      <c r="P403" s="253">
        <v>49</v>
      </c>
      <c r="Q403" s="207">
        <v>0.014858451112026407</v>
      </c>
      <c r="R403" s="83">
        <v>275</v>
      </c>
      <c r="S403" s="207">
        <v>0.018562315457332647</v>
      </c>
      <c r="T403" s="83">
        <v>2965</v>
      </c>
      <c r="U403" s="207">
        <v>0.019314173294792406</v>
      </c>
      <c r="V403" s="183">
        <f t="shared" si="6"/>
        <v>10</v>
      </c>
      <c r="W403" s="205">
        <f>V403/V407</f>
        <v>0.025839793281653745</v>
      </c>
      <c r="X403" s="253">
        <v>49</v>
      </c>
      <c r="Y403" s="207">
        <v>0.014858451112026407</v>
      </c>
      <c r="Z403" s="83">
        <v>275</v>
      </c>
      <c r="AA403" s="207">
        <v>0.018562315457332647</v>
      </c>
      <c r="AB403" s="83">
        <v>2965</v>
      </c>
      <c r="AC403" s="207">
        <v>0.019314173294792406</v>
      </c>
    </row>
    <row r="404" spans="2:29" ht="12" customHeight="1">
      <c r="B404" s="407"/>
      <c r="C404" s="124"/>
      <c r="D404" s="125" t="s">
        <v>120</v>
      </c>
      <c r="E404" s="181">
        <v>26</v>
      </c>
      <c r="F404" s="205">
        <v>0.21653679456168767</v>
      </c>
      <c r="G404" s="253">
        <v>357</v>
      </c>
      <c r="H404" s="207">
        <v>0.14951240073338445</v>
      </c>
      <c r="I404" s="83">
        <v>1834</v>
      </c>
      <c r="J404" s="207">
        <v>0.13483848466287118</v>
      </c>
      <c r="K404" s="83">
        <v>19049</v>
      </c>
      <c r="L404" s="207">
        <v>0.14067322013926908</v>
      </c>
      <c r="M404" s="82"/>
      <c r="N404" s="181">
        <v>26</v>
      </c>
      <c r="O404" s="205">
        <v>0.0986553493051486</v>
      </c>
      <c r="P404" s="253">
        <v>352</v>
      </c>
      <c r="Q404" s="207">
        <v>0.10819291763085967</v>
      </c>
      <c r="R404" s="83">
        <v>1575</v>
      </c>
      <c r="S404" s="207">
        <v>0.10033423679510778</v>
      </c>
      <c r="T404" s="83">
        <v>17705</v>
      </c>
      <c r="U404" s="207">
        <v>0.1047655406490115</v>
      </c>
      <c r="V404" s="183">
        <f t="shared" si="6"/>
        <v>52</v>
      </c>
      <c r="W404" s="205">
        <f>V404/V407</f>
        <v>0.1343669250645995</v>
      </c>
      <c r="X404" s="253">
        <v>352</v>
      </c>
      <c r="Y404" s="207">
        <v>0.10819291763085967</v>
      </c>
      <c r="Z404" s="83">
        <v>1575</v>
      </c>
      <c r="AA404" s="207">
        <v>0.10033423679510778</v>
      </c>
      <c r="AB404" s="83">
        <v>17705</v>
      </c>
      <c r="AC404" s="207">
        <v>0.1047655406490115</v>
      </c>
    </row>
    <row r="405" spans="2:29" ht="12" customHeight="1">
      <c r="B405" s="407"/>
      <c r="C405" s="124"/>
      <c r="D405" s="125" t="s">
        <v>121</v>
      </c>
      <c r="E405" s="181">
        <v>52</v>
      </c>
      <c r="F405" s="205">
        <v>0.3965423185038089</v>
      </c>
      <c r="G405" s="253">
        <v>955</v>
      </c>
      <c r="H405" s="207">
        <v>0.3810994810747691</v>
      </c>
      <c r="I405" s="83">
        <v>5916</v>
      </c>
      <c r="J405" s="207">
        <v>0.4152289581225154</v>
      </c>
      <c r="K405" s="83">
        <v>57976</v>
      </c>
      <c r="L405" s="207">
        <v>0.4028950862090344</v>
      </c>
      <c r="M405" s="82"/>
      <c r="N405" s="181">
        <v>100</v>
      </c>
      <c r="O405" s="205">
        <v>0.3947952482559623</v>
      </c>
      <c r="P405" s="253">
        <v>1189</v>
      </c>
      <c r="Q405" s="207">
        <v>0.3499712584222911</v>
      </c>
      <c r="R405" s="83">
        <v>5636</v>
      </c>
      <c r="S405" s="207">
        <v>0.344990621785823</v>
      </c>
      <c r="T405" s="83">
        <v>62050</v>
      </c>
      <c r="U405" s="207">
        <v>0.35272446813109004</v>
      </c>
      <c r="V405" s="183">
        <f t="shared" si="6"/>
        <v>152</v>
      </c>
      <c r="W405" s="205">
        <f>V405/V407</f>
        <v>0.39276485788113696</v>
      </c>
      <c r="X405" s="253">
        <v>1189</v>
      </c>
      <c r="Y405" s="207">
        <v>0.3499712584222911</v>
      </c>
      <c r="Z405" s="83">
        <v>5636</v>
      </c>
      <c r="AA405" s="207">
        <v>0.344990621785823</v>
      </c>
      <c r="AB405" s="83">
        <v>62050</v>
      </c>
      <c r="AC405" s="207">
        <v>0.35272446813109004</v>
      </c>
    </row>
    <row r="406" spans="2:29" ht="12" customHeight="1">
      <c r="B406" s="407"/>
      <c r="C406" s="124"/>
      <c r="D406" s="125" t="s">
        <v>122</v>
      </c>
      <c r="E406" s="181">
        <v>51</v>
      </c>
      <c r="F406" s="205">
        <v>0.36365962823190673</v>
      </c>
      <c r="G406" s="253">
        <v>1151</v>
      </c>
      <c r="H406" s="207">
        <v>0.4496454139285021</v>
      </c>
      <c r="I406" s="83">
        <v>6115</v>
      </c>
      <c r="J406" s="207">
        <v>0.4284912178354849</v>
      </c>
      <c r="K406" s="83">
        <v>63719</v>
      </c>
      <c r="L406" s="207">
        <v>0.433675240555218</v>
      </c>
      <c r="M406" s="82"/>
      <c r="N406" s="181">
        <v>122</v>
      </c>
      <c r="O406" s="205">
        <v>0.477658621795227</v>
      </c>
      <c r="P406" s="253">
        <v>1801</v>
      </c>
      <c r="Q406" s="207">
        <v>0.5269773728347886</v>
      </c>
      <c r="R406" s="83">
        <v>8892</v>
      </c>
      <c r="S406" s="207">
        <v>0.5361128259616399</v>
      </c>
      <c r="T406" s="83">
        <v>94995</v>
      </c>
      <c r="U406" s="207">
        <v>0.5231958179253546</v>
      </c>
      <c r="V406" s="183">
        <f t="shared" si="6"/>
        <v>173</v>
      </c>
      <c r="W406" s="205">
        <f>V406/V407</f>
        <v>0.4470284237726098</v>
      </c>
      <c r="X406" s="253">
        <v>1801</v>
      </c>
      <c r="Y406" s="207">
        <v>0.5269773728347886</v>
      </c>
      <c r="Z406" s="83">
        <v>8892</v>
      </c>
      <c r="AA406" s="207">
        <v>0.5361128259616399</v>
      </c>
      <c r="AB406" s="83">
        <v>94995</v>
      </c>
      <c r="AC406" s="207">
        <v>0.5231958179253546</v>
      </c>
    </row>
    <row r="407" spans="2:29" ht="12" customHeight="1">
      <c r="B407" s="407"/>
      <c r="C407" s="126"/>
      <c r="D407" s="127" t="s">
        <v>392</v>
      </c>
      <c r="E407" s="182">
        <v>132</v>
      </c>
      <c r="F407" s="206">
        <v>1</v>
      </c>
      <c r="G407" s="254">
        <v>2509</v>
      </c>
      <c r="H407" s="208">
        <v>1</v>
      </c>
      <c r="I407" s="84">
        <v>14133</v>
      </c>
      <c r="J407" s="208">
        <v>1</v>
      </c>
      <c r="K407" s="84">
        <v>143617</v>
      </c>
      <c r="L407" s="208">
        <v>1</v>
      </c>
      <c r="M407" s="82"/>
      <c r="N407" s="182">
        <v>255</v>
      </c>
      <c r="O407" s="206">
        <v>1</v>
      </c>
      <c r="P407" s="254">
        <v>3391</v>
      </c>
      <c r="Q407" s="208">
        <v>1</v>
      </c>
      <c r="R407" s="84">
        <v>16378</v>
      </c>
      <c r="S407" s="208">
        <v>1</v>
      </c>
      <c r="T407" s="84">
        <v>177715</v>
      </c>
      <c r="U407" s="208">
        <v>1</v>
      </c>
      <c r="V407" s="183">
        <f t="shared" si="6"/>
        <v>387</v>
      </c>
      <c r="W407" s="205">
        <f>V407/V407</f>
        <v>1</v>
      </c>
      <c r="X407" s="254">
        <v>3391</v>
      </c>
      <c r="Y407" s="208">
        <v>1</v>
      </c>
      <c r="Z407" s="84">
        <v>16378</v>
      </c>
      <c r="AA407" s="208">
        <v>1</v>
      </c>
      <c r="AB407" s="84">
        <v>177715</v>
      </c>
      <c r="AC407" s="208">
        <v>1</v>
      </c>
    </row>
    <row r="408" spans="1:29" ht="12" customHeight="1">
      <c r="A408" s="70" t="s">
        <v>67</v>
      </c>
      <c r="B408" s="407" t="s">
        <v>360</v>
      </c>
      <c r="C408" s="124" t="s">
        <v>361</v>
      </c>
      <c r="D408" s="125" t="s">
        <v>123</v>
      </c>
      <c r="E408" s="181">
        <v>5</v>
      </c>
      <c r="F408" s="205">
        <v>0.03547847833594904</v>
      </c>
      <c r="G408" s="253">
        <v>107</v>
      </c>
      <c r="H408" s="207">
        <v>0.04646671589228941</v>
      </c>
      <c r="I408" s="83">
        <v>682</v>
      </c>
      <c r="J408" s="207">
        <v>0.053304767837961585</v>
      </c>
      <c r="K408" s="83">
        <v>7025</v>
      </c>
      <c r="L408" s="207">
        <v>0.05155642030192273</v>
      </c>
      <c r="M408" s="82"/>
      <c r="N408" s="181">
        <v>15</v>
      </c>
      <c r="O408" s="205">
        <v>0.058535556024477735</v>
      </c>
      <c r="P408" s="253">
        <v>107</v>
      </c>
      <c r="Q408" s="207">
        <v>0.03303097114799416</v>
      </c>
      <c r="R408" s="83">
        <v>729</v>
      </c>
      <c r="S408" s="207">
        <v>0.04610391937353677</v>
      </c>
      <c r="T408" s="83">
        <v>7694</v>
      </c>
      <c r="U408" s="207">
        <v>0.04474746824460706</v>
      </c>
      <c r="V408" s="183">
        <f t="shared" si="6"/>
        <v>20</v>
      </c>
      <c r="W408" s="205">
        <f>V408/V412</f>
        <v>0.05194805194805195</v>
      </c>
      <c r="X408" s="253">
        <v>107</v>
      </c>
      <c r="Y408" s="207">
        <v>0.03303097114799416</v>
      </c>
      <c r="Z408" s="83">
        <v>729</v>
      </c>
      <c r="AA408" s="207">
        <v>0.04610391937353677</v>
      </c>
      <c r="AB408" s="83">
        <v>7694</v>
      </c>
      <c r="AC408" s="207">
        <v>0.04474746824460706</v>
      </c>
    </row>
    <row r="409" spans="2:29" ht="12" customHeight="1">
      <c r="B409" s="407"/>
      <c r="C409" s="124"/>
      <c r="D409" s="125" t="s">
        <v>120</v>
      </c>
      <c r="E409" s="181">
        <v>33</v>
      </c>
      <c r="F409" s="205">
        <v>0.2721602807904513</v>
      </c>
      <c r="G409" s="253">
        <v>525</v>
      </c>
      <c r="H409" s="207">
        <v>0.21554349767362727</v>
      </c>
      <c r="I409" s="83">
        <v>3246</v>
      </c>
      <c r="J409" s="207">
        <v>0.22805689046888067</v>
      </c>
      <c r="K409" s="83">
        <v>32230</v>
      </c>
      <c r="L409" s="207">
        <v>0.22639061782527903</v>
      </c>
      <c r="M409" s="82"/>
      <c r="N409" s="181">
        <v>51</v>
      </c>
      <c r="O409" s="205">
        <v>0.19555174864783825</v>
      </c>
      <c r="P409" s="253">
        <v>598</v>
      </c>
      <c r="Q409" s="207">
        <v>0.17833905215301307</v>
      </c>
      <c r="R409" s="83">
        <v>3296</v>
      </c>
      <c r="S409" s="207">
        <v>0.1993007593824474</v>
      </c>
      <c r="T409" s="83">
        <v>35228</v>
      </c>
      <c r="U409" s="207">
        <v>0.19615893439091053</v>
      </c>
      <c r="V409" s="183">
        <f t="shared" si="6"/>
        <v>84</v>
      </c>
      <c r="W409" s="205">
        <f>V409/V412</f>
        <v>0.21818181818181817</v>
      </c>
      <c r="X409" s="253">
        <v>598</v>
      </c>
      <c r="Y409" s="207">
        <v>0.17833905215301307</v>
      </c>
      <c r="Z409" s="83">
        <v>3296</v>
      </c>
      <c r="AA409" s="207">
        <v>0.1993007593824474</v>
      </c>
      <c r="AB409" s="83">
        <v>35228</v>
      </c>
      <c r="AC409" s="207">
        <v>0.19615893439091053</v>
      </c>
    </row>
    <row r="410" spans="2:29" ht="12" customHeight="1">
      <c r="B410" s="407"/>
      <c r="C410" s="124"/>
      <c r="D410" s="125" t="s">
        <v>121</v>
      </c>
      <c r="E410" s="181">
        <v>60</v>
      </c>
      <c r="F410" s="205">
        <v>0.4487179660258355</v>
      </c>
      <c r="G410" s="253">
        <v>971</v>
      </c>
      <c r="H410" s="207">
        <v>0.38702619832635493</v>
      </c>
      <c r="I410" s="83">
        <v>5740</v>
      </c>
      <c r="J410" s="207">
        <v>0.4048601378840157</v>
      </c>
      <c r="K410" s="83">
        <v>57930</v>
      </c>
      <c r="L410" s="207">
        <v>0.4032519358444576</v>
      </c>
      <c r="M410" s="82"/>
      <c r="N410" s="181">
        <v>90</v>
      </c>
      <c r="O410" s="205">
        <v>0.35603058606634796</v>
      </c>
      <c r="P410" s="253">
        <v>1213</v>
      </c>
      <c r="Q410" s="207">
        <v>0.35817300869503144</v>
      </c>
      <c r="R410" s="83">
        <v>5880</v>
      </c>
      <c r="S410" s="207">
        <v>0.3589914489432763</v>
      </c>
      <c r="T410" s="83">
        <v>64319</v>
      </c>
      <c r="U410" s="207">
        <v>0.3630038692854553</v>
      </c>
      <c r="V410" s="183">
        <f t="shared" si="6"/>
        <v>150</v>
      </c>
      <c r="W410" s="205">
        <f>V410/V412</f>
        <v>0.38961038961038963</v>
      </c>
      <c r="X410" s="253">
        <v>1213</v>
      </c>
      <c r="Y410" s="207">
        <v>0.35817300869503144</v>
      </c>
      <c r="Z410" s="83">
        <v>5880</v>
      </c>
      <c r="AA410" s="207">
        <v>0.3589914489432763</v>
      </c>
      <c r="AB410" s="83">
        <v>64319</v>
      </c>
      <c r="AC410" s="207">
        <v>0.3630038692854553</v>
      </c>
    </row>
    <row r="411" spans="2:29" ht="12" customHeight="1">
      <c r="B411" s="407"/>
      <c r="C411" s="124"/>
      <c r="D411" s="125" t="s">
        <v>122</v>
      </c>
      <c r="E411" s="181">
        <v>33</v>
      </c>
      <c r="F411" s="205">
        <v>0.24364327484776388</v>
      </c>
      <c r="G411" s="253">
        <v>894</v>
      </c>
      <c r="H411" s="207">
        <v>0.3509635881077557</v>
      </c>
      <c r="I411" s="83">
        <v>4431</v>
      </c>
      <c r="J411" s="207">
        <v>0.3137782038090827</v>
      </c>
      <c r="K411" s="83">
        <v>46108</v>
      </c>
      <c r="L411" s="207">
        <v>0.31880102602829585</v>
      </c>
      <c r="M411" s="82"/>
      <c r="N411" s="181">
        <v>98</v>
      </c>
      <c r="O411" s="205">
        <v>0.3898821092613371</v>
      </c>
      <c r="P411" s="253">
        <v>1472</v>
      </c>
      <c r="Q411" s="207">
        <v>0.4304569680039254</v>
      </c>
      <c r="R411" s="83">
        <v>6457</v>
      </c>
      <c r="S411" s="207">
        <v>0.3956038723006226</v>
      </c>
      <c r="T411" s="83">
        <v>70144</v>
      </c>
      <c r="U411" s="207">
        <v>0.39608972807920734</v>
      </c>
      <c r="V411" s="183">
        <f t="shared" si="6"/>
        <v>131</v>
      </c>
      <c r="W411" s="205">
        <f>V411/V412</f>
        <v>0.34025974025974026</v>
      </c>
      <c r="X411" s="253">
        <v>1472</v>
      </c>
      <c r="Y411" s="207">
        <v>0.4304569680039254</v>
      </c>
      <c r="Z411" s="83">
        <v>6457</v>
      </c>
      <c r="AA411" s="207">
        <v>0.3956038723006226</v>
      </c>
      <c r="AB411" s="83">
        <v>70144</v>
      </c>
      <c r="AC411" s="207">
        <v>0.39608972807920734</v>
      </c>
    </row>
    <row r="412" spans="2:29" ht="12" customHeight="1">
      <c r="B412" s="407"/>
      <c r="C412" s="126"/>
      <c r="D412" s="127" t="s">
        <v>392</v>
      </c>
      <c r="E412" s="182">
        <v>131</v>
      </c>
      <c r="F412" s="206">
        <v>1</v>
      </c>
      <c r="G412" s="254">
        <v>2497</v>
      </c>
      <c r="H412" s="208">
        <v>1</v>
      </c>
      <c r="I412" s="84">
        <v>14099</v>
      </c>
      <c r="J412" s="208">
        <v>1</v>
      </c>
      <c r="K412" s="84">
        <v>143293</v>
      </c>
      <c r="L412" s="208">
        <v>1</v>
      </c>
      <c r="M412" s="82"/>
      <c r="N412" s="182">
        <v>254</v>
      </c>
      <c r="O412" s="206">
        <v>1</v>
      </c>
      <c r="P412" s="254">
        <v>3390</v>
      </c>
      <c r="Q412" s="208">
        <v>1</v>
      </c>
      <c r="R412" s="84">
        <v>16362</v>
      </c>
      <c r="S412" s="208">
        <v>1</v>
      </c>
      <c r="T412" s="84">
        <v>177385</v>
      </c>
      <c r="U412" s="208">
        <v>1</v>
      </c>
      <c r="V412" s="183">
        <f t="shared" si="6"/>
        <v>385</v>
      </c>
      <c r="W412" s="205">
        <f>V412/V412</f>
        <v>1</v>
      </c>
      <c r="X412" s="254">
        <v>3390</v>
      </c>
      <c r="Y412" s="208">
        <v>1</v>
      </c>
      <c r="Z412" s="84">
        <v>16362</v>
      </c>
      <c r="AA412" s="208">
        <v>1</v>
      </c>
      <c r="AB412" s="84">
        <v>177385</v>
      </c>
      <c r="AC412" s="208">
        <v>1</v>
      </c>
    </row>
    <row r="413" spans="1:29" ht="12" customHeight="1">
      <c r="A413" s="70" t="s">
        <v>68</v>
      </c>
      <c r="B413" s="407" t="s">
        <v>362</v>
      </c>
      <c r="C413" s="124" t="s">
        <v>363</v>
      </c>
      <c r="D413" s="125" t="s">
        <v>123</v>
      </c>
      <c r="E413" s="181">
        <v>7</v>
      </c>
      <c r="F413" s="205">
        <v>0.04580451543984447</v>
      </c>
      <c r="G413" s="253">
        <v>89</v>
      </c>
      <c r="H413" s="207">
        <v>0.03540631929272524</v>
      </c>
      <c r="I413" s="83">
        <v>682</v>
      </c>
      <c r="J413" s="207">
        <v>0.04737951238716473</v>
      </c>
      <c r="K413" s="83">
        <v>7424</v>
      </c>
      <c r="L413" s="207">
        <v>0.05301443376869264</v>
      </c>
      <c r="M413" s="82"/>
      <c r="N413" s="181">
        <v>7</v>
      </c>
      <c r="O413" s="205">
        <v>0.02758743239191035</v>
      </c>
      <c r="P413" s="253">
        <v>83</v>
      </c>
      <c r="Q413" s="207">
        <v>0.02557492266735901</v>
      </c>
      <c r="R413" s="83">
        <v>595</v>
      </c>
      <c r="S413" s="207">
        <v>0.03595615940657904</v>
      </c>
      <c r="T413" s="83">
        <v>6473</v>
      </c>
      <c r="U413" s="207">
        <v>0.03725216735164729</v>
      </c>
      <c r="V413" s="183">
        <f t="shared" si="6"/>
        <v>14</v>
      </c>
      <c r="W413" s="205">
        <f>V413/V417</f>
        <v>0.03626943005181347</v>
      </c>
      <c r="X413" s="253">
        <v>83</v>
      </c>
      <c r="Y413" s="207">
        <v>0.02557492266735901</v>
      </c>
      <c r="Z413" s="83">
        <v>595</v>
      </c>
      <c r="AA413" s="207">
        <v>0.03595615940657904</v>
      </c>
      <c r="AB413" s="83">
        <v>6473</v>
      </c>
      <c r="AC413" s="207">
        <v>0.03725216735164729</v>
      </c>
    </row>
    <row r="414" spans="2:29" ht="12" customHeight="1">
      <c r="B414" s="407"/>
      <c r="C414" s="124"/>
      <c r="D414" s="125" t="s">
        <v>120</v>
      </c>
      <c r="E414" s="181">
        <v>24</v>
      </c>
      <c r="F414" s="205">
        <v>0.20160194321516955</v>
      </c>
      <c r="G414" s="253">
        <v>380</v>
      </c>
      <c r="H414" s="207">
        <v>0.15941293002535115</v>
      </c>
      <c r="I414" s="83">
        <v>3048</v>
      </c>
      <c r="J414" s="207">
        <v>0.21046056805214458</v>
      </c>
      <c r="K414" s="83">
        <v>30142</v>
      </c>
      <c r="L414" s="207">
        <v>0.20574730270046554</v>
      </c>
      <c r="M414" s="82"/>
      <c r="N414" s="181">
        <v>49</v>
      </c>
      <c r="O414" s="205">
        <v>0.19243178107750913</v>
      </c>
      <c r="P414" s="253">
        <v>417</v>
      </c>
      <c r="Q414" s="207">
        <v>0.1265444112571958</v>
      </c>
      <c r="R414" s="83">
        <v>2803</v>
      </c>
      <c r="S414" s="207">
        <v>0.16656573945879785</v>
      </c>
      <c r="T414" s="83">
        <v>29961</v>
      </c>
      <c r="U414" s="207">
        <v>0.16499764387005825</v>
      </c>
      <c r="V414" s="183">
        <f t="shared" si="6"/>
        <v>73</v>
      </c>
      <c r="W414" s="205">
        <f>V414/V417</f>
        <v>0.18911917098445596</v>
      </c>
      <c r="X414" s="253">
        <v>417</v>
      </c>
      <c r="Y414" s="207">
        <v>0.1265444112571958</v>
      </c>
      <c r="Z414" s="83">
        <v>2803</v>
      </c>
      <c r="AA414" s="207">
        <v>0.16656573945879785</v>
      </c>
      <c r="AB414" s="83">
        <v>29961</v>
      </c>
      <c r="AC414" s="207">
        <v>0.16499764387005825</v>
      </c>
    </row>
    <row r="415" spans="2:29" ht="12" customHeight="1">
      <c r="B415" s="407"/>
      <c r="C415" s="124"/>
      <c r="D415" s="125" t="s">
        <v>121</v>
      </c>
      <c r="E415" s="181">
        <v>51</v>
      </c>
      <c r="F415" s="205">
        <v>0.38675062195657267</v>
      </c>
      <c r="G415" s="253">
        <v>889</v>
      </c>
      <c r="H415" s="207">
        <v>0.35508690200305926</v>
      </c>
      <c r="I415" s="83">
        <v>5472</v>
      </c>
      <c r="J415" s="207">
        <v>0.3779566687530486</v>
      </c>
      <c r="K415" s="83">
        <v>54517</v>
      </c>
      <c r="L415" s="207">
        <v>0.3748951306111664</v>
      </c>
      <c r="M415" s="82"/>
      <c r="N415" s="181">
        <v>85</v>
      </c>
      <c r="O415" s="205">
        <v>0.3421252540509327</v>
      </c>
      <c r="P415" s="253">
        <v>1108</v>
      </c>
      <c r="Q415" s="207">
        <v>0.32531883355536345</v>
      </c>
      <c r="R415" s="83">
        <v>5691</v>
      </c>
      <c r="S415" s="207">
        <v>0.3422237167464094</v>
      </c>
      <c r="T415" s="83">
        <v>61111</v>
      </c>
      <c r="U415" s="207">
        <v>0.3399282445221127</v>
      </c>
      <c r="V415" s="183">
        <f t="shared" si="6"/>
        <v>136</v>
      </c>
      <c r="W415" s="205">
        <f>V415/V417</f>
        <v>0.35233160621761656</v>
      </c>
      <c r="X415" s="253">
        <v>1108</v>
      </c>
      <c r="Y415" s="207">
        <v>0.32531883355536345</v>
      </c>
      <c r="Z415" s="83">
        <v>5691</v>
      </c>
      <c r="AA415" s="207">
        <v>0.3422237167464094</v>
      </c>
      <c r="AB415" s="83">
        <v>61111</v>
      </c>
      <c r="AC415" s="207">
        <v>0.3399282445221127</v>
      </c>
    </row>
    <row r="416" spans="2:29" ht="12" customHeight="1">
      <c r="B416" s="407"/>
      <c r="C416" s="124"/>
      <c r="D416" s="125" t="s">
        <v>122</v>
      </c>
      <c r="E416" s="181">
        <v>50</v>
      </c>
      <c r="F416" s="205">
        <v>0.36584291938841323</v>
      </c>
      <c r="G416" s="253">
        <v>1141</v>
      </c>
      <c r="H416" s="207">
        <v>0.450093848678893</v>
      </c>
      <c r="I416" s="83">
        <v>4955</v>
      </c>
      <c r="J416" s="207">
        <v>0.36420325080758525</v>
      </c>
      <c r="K416" s="83">
        <v>51798</v>
      </c>
      <c r="L416" s="207">
        <v>0.36634313291962395</v>
      </c>
      <c r="M416" s="82"/>
      <c r="N416" s="181">
        <v>113</v>
      </c>
      <c r="O416" s="205">
        <v>0.43785553247964887</v>
      </c>
      <c r="P416" s="253">
        <v>1801</v>
      </c>
      <c r="Q416" s="207">
        <v>0.5225618325200503</v>
      </c>
      <c r="R416" s="83">
        <v>7321</v>
      </c>
      <c r="S416" s="207">
        <v>0.4552543843881044</v>
      </c>
      <c r="T416" s="83">
        <v>80512</v>
      </c>
      <c r="U416" s="207">
        <v>0.45782194425640177</v>
      </c>
      <c r="V416" s="183">
        <f t="shared" si="6"/>
        <v>163</v>
      </c>
      <c r="W416" s="205">
        <f>V416/V417</f>
        <v>0.422279792746114</v>
      </c>
      <c r="X416" s="253">
        <v>1801</v>
      </c>
      <c r="Y416" s="207">
        <v>0.5225618325200503</v>
      </c>
      <c r="Z416" s="83">
        <v>7321</v>
      </c>
      <c r="AA416" s="207">
        <v>0.4552543843881044</v>
      </c>
      <c r="AB416" s="83">
        <v>80512</v>
      </c>
      <c r="AC416" s="207">
        <v>0.45782194425640177</v>
      </c>
    </row>
    <row r="417" spans="2:29" ht="12" customHeight="1">
      <c r="B417" s="407"/>
      <c r="C417" s="126"/>
      <c r="D417" s="127" t="s">
        <v>392</v>
      </c>
      <c r="E417" s="182">
        <v>132</v>
      </c>
      <c r="F417" s="206">
        <v>1</v>
      </c>
      <c r="G417" s="254">
        <v>2499</v>
      </c>
      <c r="H417" s="208">
        <v>1</v>
      </c>
      <c r="I417" s="84">
        <v>14157</v>
      </c>
      <c r="J417" s="208">
        <v>1</v>
      </c>
      <c r="K417" s="84">
        <v>143881</v>
      </c>
      <c r="L417" s="208">
        <v>1</v>
      </c>
      <c r="M417" s="82"/>
      <c r="N417" s="182">
        <v>254</v>
      </c>
      <c r="O417" s="206">
        <v>1</v>
      </c>
      <c r="P417" s="254">
        <v>3409</v>
      </c>
      <c r="Q417" s="208">
        <v>1</v>
      </c>
      <c r="R417" s="84">
        <v>16410</v>
      </c>
      <c r="S417" s="208">
        <v>1</v>
      </c>
      <c r="T417" s="84">
        <v>178057</v>
      </c>
      <c r="U417" s="208">
        <v>1</v>
      </c>
      <c r="V417" s="183">
        <f t="shared" si="6"/>
        <v>386</v>
      </c>
      <c r="W417" s="205">
        <f>V417/V417</f>
        <v>1</v>
      </c>
      <c r="X417" s="254">
        <v>3409</v>
      </c>
      <c r="Y417" s="208">
        <v>1</v>
      </c>
      <c r="Z417" s="84">
        <v>16410</v>
      </c>
      <c r="AA417" s="208">
        <v>1</v>
      </c>
      <c r="AB417" s="84">
        <v>178057</v>
      </c>
      <c r="AC417" s="208">
        <v>1</v>
      </c>
    </row>
    <row r="418" spans="1:29" ht="12" customHeight="1">
      <c r="A418" s="70" t="s">
        <v>69</v>
      </c>
      <c r="B418" s="407" t="s">
        <v>364</v>
      </c>
      <c r="C418" s="124" t="s">
        <v>498</v>
      </c>
      <c r="D418" s="125" t="s">
        <v>123</v>
      </c>
      <c r="E418" s="181">
        <v>8</v>
      </c>
      <c r="F418" s="205">
        <v>0.06798520087916939</v>
      </c>
      <c r="G418" s="253">
        <v>120</v>
      </c>
      <c r="H418" s="207">
        <v>0.048185110561028414</v>
      </c>
      <c r="I418" s="83">
        <v>571</v>
      </c>
      <c r="J418" s="207">
        <v>0.04499447162199874</v>
      </c>
      <c r="K418" s="83">
        <v>6037</v>
      </c>
      <c r="L418" s="207">
        <v>0.04727678870095456</v>
      </c>
      <c r="M418" s="82"/>
      <c r="N418" s="181">
        <v>12</v>
      </c>
      <c r="O418" s="205">
        <v>0.04846521630940954</v>
      </c>
      <c r="P418" s="253">
        <v>103</v>
      </c>
      <c r="Q418" s="207">
        <v>0.03320073505749165</v>
      </c>
      <c r="R418" s="83">
        <v>439</v>
      </c>
      <c r="S418" s="207">
        <v>0.02928693973806789</v>
      </c>
      <c r="T418" s="83">
        <v>5600</v>
      </c>
      <c r="U418" s="207">
        <v>0.035316883684824225</v>
      </c>
      <c r="V418" s="183">
        <f t="shared" si="6"/>
        <v>20</v>
      </c>
      <c r="W418" s="205">
        <f>V418/V422</f>
        <v>0.052083333333333336</v>
      </c>
      <c r="X418" s="253">
        <v>103</v>
      </c>
      <c r="Y418" s="207">
        <v>0.03320073505749165</v>
      </c>
      <c r="Z418" s="83">
        <v>439</v>
      </c>
      <c r="AA418" s="207">
        <v>0.02928693973806789</v>
      </c>
      <c r="AB418" s="83">
        <v>5600</v>
      </c>
      <c r="AC418" s="207">
        <v>0.035316883684824225</v>
      </c>
    </row>
    <row r="419" spans="2:29" ht="12" customHeight="1">
      <c r="B419" s="407"/>
      <c r="C419" s="124"/>
      <c r="D419" s="125" t="s">
        <v>120</v>
      </c>
      <c r="E419" s="181">
        <v>37</v>
      </c>
      <c r="F419" s="205">
        <v>0.30551063973385195</v>
      </c>
      <c r="G419" s="253">
        <v>547</v>
      </c>
      <c r="H419" s="207">
        <v>0.22120485179874516</v>
      </c>
      <c r="I419" s="83">
        <v>2872</v>
      </c>
      <c r="J419" s="207">
        <v>0.21191993005128007</v>
      </c>
      <c r="K419" s="83">
        <v>30416</v>
      </c>
      <c r="L419" s="207">
        <v>0.2185807061169607</v>
      </c>
      <c r="M419" s="82"/>
      <c r="N419" s="181">
        <v>49</v>
      </c>
      <c r="O419" s="205">
        <v>0.19632284001635206</v>
      </c>
      <c r="P419" s="253">
        <v>545</v>
      </c>
      <c r="Q419" s="207">
        <v>0.16617101503304232</v>
      </c>
      <c r="R419" s="83">
        <v>2537</v>
      </c>
      <c r="S419" s="207">
        <v>0.16176112717220903</v>
      </c>
      <c r="T419" s="83">
        <v>29281</v>
      </c>
      <c r="U419" s="207">
        <v>0.17212031755040846</v>
      </c>
      <c r="V419" s="183">
        <f t="shared" si="6"/>
        <v>86</v>
      </c>
      <c r="W419" s="205">
        <f>V419/V422</f>
        <v>0.22395833333333334</v>
      </c>
      <c r="X419" s="253">
        <v>545</v>
      </c>
      <c r="Y419" s="207">
        <v>0.16617101503304232</v>
      </c>
      <c r="Z419" s="83">
        <v>2537</v>
      </c>
      <c r="AA419" s="207">
        <v>0.16176112717220903</v>
      </c>
      <c r="AB419" s="83">
        <v>29281</v>
      </c>
      <c r="AC419" s="207">
        <v>0.17212031755040846</v>
      </c>
    </row>
    <row r="420" spans="2:29" ht="12" customHeight="1">
      <c r="B420" s="407"/>
      <c r="C420" s="124"/>
      <c r="D420" s="125" t="s">
        <v>121</v>
      </c>
      <c r="E420" s="181">
        <v>53</v>
      </c>
      <c r="F420" s="205">
        <v>0.413212188383834</v>
      </c>
      <c r="G420" s="253">
        <v>900</v>
      </c>
      <c r="H420" s="207">
        <v>0.35726808259331105</v>
      </c>
      <c r="I420" s="83">
        <v>5708</v>
      </c>
      <c r="J420" s="207">
        <v>0.3933855408286946</v>
      </c>
      <c r="K420" s="83">
        <v>56411</v>
      </c>
      <c r="L420" s="207">
        <v>0.3880066527371823</v>
      </c>
      <c r="M420" s="82"/>
      <c r="N420" s="181">
        <v>79</v>
      </c>
      <c r="O420" s="205">
        <v>0.31293796212363606</v>
      </c>
      <c r="P420" s="253">
        <v>1128</v>
      </c>
      <c r="Q420" s="207">
        <v>0.3333665531889363</v>
      </c>
      <c r="R420" s="83">
        <v>5894</v>
      </c>
      <c r="S420" s="207">
        <v>0.35774753343129573</v>
      </c>
      <c r="T420" s="83">
        <v>63516</v>
      </c>
      <c r="U420" s="207">
        <v>0.3562811508679735</v>
      </c>
      <c r="V420" s="183">
        <f t="shared" si="6"/>
        <v>132</v>
      </c>
      <c r="W420" s="205">
        <f>V420/V422</f>
        <v>0.34375</v>
      </c>
      <c r="X420" s="253">
        <v>1128</v>
      </c>
      <c r="Y420" s="207">
        <v>0.3333665531889363</v>
      </c>
      <c r="Z420" s="83">
        <v>5894</v>
      </c>
      <c r="AA420" s="207">
        <v>0.35774753343129573</v>
      </c>
      <c r="AB420" s="83">
        <v>63516</v>
      </c>
      <c r="AC420" s="207">
        <v>0.3562811508679735</v>
      </c>
    </row>
    <row r="421" spans="2:29" ht="12" customHeight="1">
      <c r="B421" s="407"/>
      <c r="C421" s="124"/>
      <c r="D421" s="125" t="s">
        <v>122</v>
      </c>
      <c r="E421" s="181">
        <v>32</v>
      </c>
      <c r="F421" s="205">
        <v>0.21329197100314462</v>
      </c>
      <c r="G421" s="253">
        <v>935</v>
      </c>
      <c r="H421" s="207">
        <v>0.37334195504694384</v>
      </c>
      <c r="I421" s="83">
        <v>4990</v>
      </c>
      <c r="J421" s="207">
        <v>0.3497000574979712</v>
      </c>
      <c r="K421" s="83">
        <v>51004</v>
      </c>
      <c r="L421" s="207">
        <v>0.3461358524448487</v>
      </c>
      <c r="M421" s="82"/>
      <c r="N421" s="181">
        <v>114</v>
      </c>
      <c r="O421" s="205">
        <v>0.44227398155060327</v>
      </c>
      <c r="P421" s="253">
        <v>1628</v>
      </c>
      <c r="Q421" s="207">
        <v>0.46726169672049345</v>
      </c>
      <c r="R421" s="83">
        <v>7530</v>
      </c>
      <c r="S421" s="207">
        <v>0.45120439965831305</v>
      </c>
      <c r="T421" s="83">
        <v>79610</v>
      </c>
      <c r="U421" s="207">
        <v>0.43628164789703683</v>
      </c>
      <c r="V421" s="183">
        <f t="shared" si="6"/>
        <v>146</v>
      </c>
      <c r="W421" s="205">
        <f>V421/V422</f>
        <v>0.3802083333333333</v>
      </c>
      <c r="X421" s="253">
        <v>1628</v>
      </c>
      <c r="Y421" s="207">
        <v>0.46726169672049345</v>
      </c>
      <c r="Z421" s="83">
        <v>7530</v>
      </c>
      <c r="AA421" s="207">
        <v>0.45120439965831305</v>
      </c>
      <c r="AB421" s="83">
        <v>79610</v>
      </c>
      <c r="AC421" s="207">
        <v>0.43628164789703683</v>
      </c>
    </row>
    <row r="422" spans="2:29" ht="12" customHeight="1">
      <c r="B422" s="407"/>
      <c r="C422" s="126"/>
      <c r="D422" s="127" t="s">
        <v>392</v>
      </c>
      <c r="E422" s="186">
        <v>130</v>
      </c>
      <c r="F422" s="212">
        <v>1</v>
      </c>
      <c r="G422" s="257">
        <v>2502</v>
      </c>
      <c r="H422" s="215">
        <v>1</v>
      </c>
      <c r="I422" s="93">
        <v>14141</v>
      </c>
      <c r="J422" s="215">
        <v>1</v>
      </c>
      <c r="K422" s="93">
        <v>143868</v>
      </c>
      <c r="L422" s="215">
        <v>1</v>
      </c>
      <c r="M422" s="82"/>
      <c r="N422" s="186">
        <v>254</v>
      </c>
      <c r="O422" s="212">
        <v>1</v>
      </c>
      <c r="P422" s="257">
        <v>3404</v>
      </c>
      <c r="Q422" s="215">
        <v>1</v>
      </c>
      <c r="R422" s="93">
        <v>16400</v>
      </c>
      <c r="S422" s="215">
        <v>1</v>
      </c>
      <c r="T422" s="93">
        <v>178007</v>
      </c>
      <c r="U422" s="215">
        <v>1</v>
      </c>
      <c r="V422" s="183">
        <f t="shared" si="6"/>
        <v>384</v>
      </c>
      <c r="W422" s="205">
        <f>V422/V422</f>
        <v>1</v>
      </c>
      <c r="X422" s="257">
        <v>3404</v>
      </c>
      <c r="Y422" s="215">
        <v>1</v>
      </c>
      <c r="Z422" s="93">
        <v>16400</v>
      </c>
      <c r="AA422" s="215">
        <v>1</v>
      </c>
      <c r="AB422" s="93">
        <v>178007</v>
      </c>
      <c r="AC422" s="215">
        <v>1</v>
      </c>
    </row>
    <row r="423" spans="1:29" ht="12" customHeight="1">
      <c r="A423" s="70" t="s">
        <v>70</v>
      </c>
      <c r="B423" s="407" t="s">
        <v>473</v>
      </c>
      <c r="C423" s="124" t="s">
        <v>469</v>
      </c>
      <c r="D423" s="125" t="s">
        <v>123</v>
      </c>
      <c r="E423" s="181">
        <v>59</v>
      </c>
      <c r="F423" s="205">
        <v>0.465843302890431</v>
      </c>
      <c r="G423" s="253">
        <v>1015</v>
      </c>
      <c r="H423" s="207">
        <v>0.4078264518118539</v>
      </c>
      <c r="I423" s="83">
        <v>6383</v>
      </c>
      <c r="J423" s="207">
        <v>0.4455056096022873</v>
      </c>
      <c r="K423" s="83">
        <v>63258</v>
      </c>
      <c r="L423" s="207">
        <v>0.4360479070233854</v>
      </c>
      <c r="M423" s="82"/>
      <c r="N423" s="181">
        <v>81</v>
      </c>
      <c r="O423" s="205">
        <v>0.32157567718514407</v>
      </c>
      <c r="P423" s="253">
        <v>1184</v>
      </c>
      <c r="Q423" s="207">
        <v>0.3544406091077509</v>
      </c>
      <c r="R423" s="83">
        <v>5665</v>
      </c>
      <c r="S423" s="207">
        <v>0.351082425959466</v>
      </c>
      <c r="T423" s="83">
        <v>61843</v>
      </c>
      <c r="U423" s="207">
        <v>0.35421115542351805</v>
      </c>
      <c r="V423" s="183">
        <f t="shared" si="6"/>
        <v>140</v>
      </c>
      <c r="W423" s="205">
        <f>V423/V427</f>
        <v>0.3723404255319149</v>
      </c>
      <c r="X423" s="253">
        <v>1184</v>
      </c>
      <c r="Y423" s="207">
        <v>0.3544406091077509</v>
      </c>
      <c r="Z423" s="83">
        <v>5665</v>
      </c>
      <c r="AA423" s="207">
        <v>0.351082425959466</v>
      </c>
      <c r="AB423" s="83">
        <v>61843</v>
      </c>
      <c r="AC423" s="207">
        <v>0.35421115542351805</v>
      </c>
    </row>
    <row r="424" spans="2:29" ht="12" customHeight="1">
      <c r="B424" s="407"/>
      <c r="C424" s="124"/>
      <c r="D424" s="125" t="s">
        <v>120</v>
      </c>
      <c r="E424" s="181">
        <v>36</v>
      </c>
      <c r="F424" s="205">
        <v>0.2714274613030298</v>
      </c>
      <c r="G424" s="253">
        <v>706</v>
      </c>
      <c r="H424" s="207">
        <v>0.2861469588318628</v>
      </c>
      <c r="I424" s="83">
        <v>4121</v>
      </c>
      <c r="J424" s="207">
        <v>0.28478243174909873</v>
      </c>
      <c r="K424" s="83">
        <v>41624</v>
      </c>
      <c r="L424" s="207">
        <v>0.29040856034209495</v>
      </c>
      <c r="M424" s="82"/>
      <c r="N424" s="181">
        <v>101</v>
      </c>
      <c r="O424" s="205">
        <v>0.4067175775373617</v>
      </c>
      <c r="P424" s="253">
        <v>988</v>
      </c>
      <c r="Q424" s="207">
        <v>0.2917234817512459</v>
      </c>
      <c r="R424" s="83">
        <v>5207</v>
      </c>
      <c r="S424" s="207">
        <v>0.3118396042788191</v>
      </c>
      <c r="T424" s="83">
        <v>55735</v>
      </c>
      <c r="U424" s="207">
        <v>0.3111756443382052</v>
      </c>
      <c r="V424" s="183">
        <f t="shared" si="6"/>
        <v>137</v>
      </c>
      <c r="W424" s="205">
        <f>V424/V427</f>
        <v>0.36436170212765956</v>
      </c>
      <c r="X424" s="253">
        <v>988</v>
      </c>
      <c r="Y424" s="207">
        <v>0.2917234817512459</v>
      </c>
      <c r="Z424" s="83">
        <v>5207</v>
      </c>
      <c r="AA424" s="207">
        <v>0.3118396042788191</v>
      </c>
      <c r="AB424" s="83">
        <v>55735</v>
      </c>
      <c r="AC424" s="207">
        <v>0.3111756443382052</v>
      </c>
    </row>
    <row r="425" spans="2:29" ht="12" customHeight="1">
      <c r="B425" s="407"/>
      <c r="C425" s="124"/>
      <c r="D425" s="125" t="s">
        <v>121</v>
      </c>
      <c r="E425" s="181">
        <v>26</v>
      </c>
      <c r="F425" s="205">
        <v>0.22462621786416118</v>
      </c>
      <c r="G425" s="253">
        <v>426</v>
      </c>
      <c r="H425" s="207">
        <v>0.16800246312632858</v>
      </c>
      <c r="I425" s="83">
        <v>2243</v>
      </c>
      <c r="J425" s="207">
        <v>0.1651504631897502</v>
      </c>
      <c r="K425" s="83">
        <v>23495</v>
      </c>
      <c r="L425" s="207">
        <v>0.17076274306528716</v>
      </c>
      <c r="M425" s="82"/>
      <c r="N425" s="181">
        <v>35</v>
      </c>
      <c r="O425" s="205">
        <v>0.1469083018799938</v>
      </c>
      <c r="P425" s="253">
        <v>639</v>
      </c>
      <c r="Q425" s="207">
        <v>0.19376904101408132</v>
      </c>
      <c r="R425" s="83">
        <v>3108</v>
      </c>
      <c r="S425" s="207">
        <v>0.19056483145692604</v>
      </c>
      <c r="T425" s="83">
        <v>34244</v>
      </c>
      <c r="U425" s="207">
        <v>0.19383592587094092</v>
      </c>
      <c r="V425" s="183">
        <f t="shared" si="6"/>
        <v>61</v>
      </c>
      <c r="W425" s="205">
        <f>V425/V427</f>
        <v>0.1622340425531915</v>
      </c>
      <c r="X425" s="253">
        <v>639</v>
      </c>
      <c r="Y425" s="207">
        <v>0.19376904101408132</v>
      </c>
      <c r="Z425" s="83">
        <v>3108</v>
      </c>
      <c r="AA425" s="207">
        <v>0.19056483145692604</v>
      </c>
      <c r="AB425" s="83">
        <v>34244</v>
      </c>
      <c r="AC425" s="207">
        <v>0.19383592587094092</v>
      </c>
    </row>
    <row r="426" spans="2:29" ht="12" customHeight="1">
      <c r="B426" s="407"/>
      <c r="C426" s="124"/>
      <c r="D426" s="125" t="s">
        <v>122</v>
      </c>
      <c r="E426" s="181">
        <v>5</v>
      </c>
      <c r="F426" s="205">
        <v>0.038103017942377734</v>
      </c>
      <c r="G426" s="253">
        <v>323</v>
      </c>
      <c r="H426" s="207">
        <v>0.13802412622998017</v>
      </c>
      <c r="I426" s="83">
        <v>1257</v>
      </c>
      <c r="J426" s="207">
        <v>0.10456149545881196</v>
      </c>
      <c r="K426" s="83">
        <v>13450</v>
      </c>
      <c r="L426" s="207">
        <v>0.1027807895690977</v>
      </c>
      <c r="M426" s="82"/>
      <c r="N426" s="181">
        <v>33</v>
      </c>
      <c r="O426" s="205">
        <v>0.12479844339750104</v>
      </c>
      <c r="P426" s="253">
        <v>533</v>
      </c>
      <c r="Q426" s="207">
        <v>0.1600668681268928</v>
      </c>
      <c r="R426" s="83">
        <v>2277</v>
      </c>
      <c r="S426" s="207">
        <v>0.14651313830467919</v>
      </c>
      <c r="T426" s="83">
        <v>24376</v>
      </c>
      <c r="U426" s="207">
        <v>0.1407772743674468</v>
      </c>
      <c r="V426" s="183">
        <f t="shared" si="6"/>
        <v>38</v>
      </c>
      <c r="W426" s="205">
        <f>V426/V427</f>
        <v>0.10106382978723404</v>
      </c>
      <c r="X426" s="253">
        <v>533</v>
      </c>
      <c r="Y426" s="207">
        <v>0.1600668681268928</v>
      </c>
      <c r="Z426" s="83">
        <v>2277</v>
      </c>
      <c r="AA426" s="207">
        <v>0.14651313830467919</v>
      </c>
      <c r="AB426" s="83">
        <v>24376</v>
      </c>
      <c r="AC426" s="207">
        <v>0.1407772743674468</v>
      </c>
    </row>
    <row r="427" spans="2:29" ht="12" customHeight="1">
      <c r="B427" s="407"/>
      <c r="C427" s="126"/>
      <c r="D427" s="127" t="s">
        <v>392</v>
      </c>
      <c r="E427" s="182">
        <v>126</v>
      </c>
      <c r="F427" s="206">
        <v>1</v>
      </c>
      <c r="G427" s="254">
        <v>2470</v>
      </c>
      <c r="H427" s="208">
        <v>1</v>
      </c>
      <c r="I427" s="84">
        <v>14004</v>
      </c>
      <c r="J427" s="208">
        <v>1</v>
      </c>
      <c r="K427" s="84">
        <v>141827</v>
      </c>
      <c r="L427" s="208">
        <v>1</v>
      </c>
      <c r="M427" s="82"/>
      <c r="N427" s="182">
        <v>250</v>
      </c>
      <c r="O427" s="206">
        <v>1</v>
      </c>
      <c r="P427" s="254">
        <v>3344</v>
      </c>
      <c r="Q427" s="208">
        <v>1</v>
      </c>
      <c r="R427" s="84">
        <v>16257</v>
      </c>
      <c r="S427" s="208">
        <v>1</v>
      </c>
      <c r="T427" s="84">
        <v>176198</v>
      </c>
      <c r="U427" s="208">
        <v>1</v>
      </c>
      <c r="V427" s="183">
        <f t="shared" si="6"/>
        <v>376</v>
      </c>
      <c r="W427" s="205">
        <f>V427/V427</f>
        <v>1</v>
      </c>
      <c r="X427" s="254">
        <v>3344</v>
      </c>
      <c r="Y427" s="208">
        <v>1</v>
      </c>
      <c r="Z427" s="84">
        <v>16257</v>
      </c>
      <c r="AA427" s="208">
        <v>1</v>
      </c>
      <c r="AB427" s="84">
        <v>176198</v>
      </c>
      <c r="AC427" s="208">
        <v>1</v>
      </c>
    </row>
    <row r="428" spans="1:29" ht="12" customHeight="1">
      <c r="A428" s="70" t="s">
        <v>71</v>
      </c>
      <c r="B428" s="407" t="s">
        <v>499</v>
      </c>
      <c r="C428" s="124" t="s">
        <v>500</v>
      </c>
      <c r="D428" s="125" t="s">
        <v>123</v>
      </c>
      <c r="E428" s="183">
        <v>6</v>
      </c>
      <c r="F428" s="209">
        <v>0.04916826514838602</v>
      </c>
      <c r="G428" s="252">
        <v>109</v>
      </c>
      <c r="H428" s="218">
        <v>0.049584601190643465</v>
      </c>
      <c r="I428" s="140">
        <v>660</v>
      </c>
      <c r="J428" s="218">
        <v>0.050455596139903795</v>
      </c>
      <c r="K428" s="140">
        <v>6646</v>
      </c>
      <c r="L428" s="218">
        <v>0.05149019461241651</v>
      </c>
      <c r="M428" s="82"/>
      <c r="N428" s="183">
        <v>13</v>
      </c>
      <c r="O428" s="209">
        <v>0.053742421922151846</v>
      </c>
      <c r="P428" s="252">
        <v>163</v>
      </c>
      <c r="Q428" s="218">
        <v>0.05160290436546758</v>
      </c>
      <c r="R428" s="140">
        <v>834</v>
      </c>
      <c r="S428" s="218">
        <v>0.0542882182586891</v>
      </c>
      <c r="T428" s="140">
        <v>8902</v>
      </c>
      <c r="U428" s="218">
        <v>0.05477674100728733</v>
      </c>
      <c r="V428" s="183">
        <f t="shared" si="6"/>
        <v>19</v>
      </c>
      <c r="W428" s="205">
        <f>V428/V432</f>
        <v>0.05026455026455026</v>
      </c>
      <c r="X428" s="252">
        <v>163</v>
      </c>
      <c r="Y428" s="218">
        <v>0.05160290436546758</v>
      </c>
      <c r="Z428" s="140">
        <v>834</v>
      </c>
      <c r="AA428" s="218">
        <v>0.0542882182586891</v>
      </c>
      <c r="AB428" s="140">
        <v>8902</v>
      </c>
      <c r="AC428" s="218">
        <v>0.05477674100728733</v>
      </c>
    </row>
    <row r="429" spans="2:29" ht="12" customHeight="1">
      <c r="B429" s="407"/>
      <c r="C429" s="124"/>
      <c r="D429" s="125" t="s">
        <v>120</v>
      </c>
      <c r="E429" s="181">
        <v>33</v>
      </c>
      <c r="F429" s="205">
        <v>0.2924536916132259</v>
      </c>
      <c r="G429" s="253">
        <v>523</v>
      </c>
      <c r="H429" s="207">
        <v>0.21491572328464323</v>
      </c>
      <c r="I429" s="83">
        <v>3233</v>
      </c>
      <c r="J429" s="207">
        <v>0.2337278651662863</v>
      </c>
      <c r="K429" s="83">
        <v>32147</v>
      </c>
      <c r="L429" s="207">
        <v>0.2295848154001775</v>
      </c>
      <c r="M429" s="82"/>
      <c r="N429" s="181">
        <v>49</v>
      </c>
      <c r="O429" s="205">
        <v>0.19340144219942176</v>
      </c>
      <c r="P429" s="253">
        <v>573</v>
      </c>
      <c r="Q429" s="207">
        <v>0.17472596479153002</v>
      </c>
      <c r="R429" s="83">
        <v>3015</v>
      </c>
      <c r="S429" s="207">
        <v>0.18841590492572416</v>
      </c>
      <c r="T429" s="83">
        <v>32114</v>
      </c>
      <c r="U429" s="207">
        <v>0.18617395359229272</v>
      </c>
      <c r="V429" s="183">
        <f t="shared" si="6"/>
        <v>82</v>
      </c>
      <c r="W429" s="205">
        <f>V429/V432</f>
        <v>0.21693121693121692</v>
      </c>
      <c r="X429" s="253">
        <v>573</v>
      </c>
      <c r="Y429" s="207">
        <v>0.17472596479153002</v>
      </c>
      <c r="Z429" s="83">
        <v>3015</v>
      </c>
      <c r="AA429" s="207">
        <v>0.18841590492572416</v>
      </c>
      <c r="AB429" s="83">
        <v>32114</v>
      </c>
      <c r="AC429" s="207">
        <v>0.18617395359229272</v>
      </c>
    </row>
    <row r="430" spans="2:29" ht="12" customHeight="1">
      <c r="B430" s="407"/>
      <c r="C430" s="124"/>
      <c r="D430" s="125" t="s">
        <v>121</v>
      </c>
      <c r="E430" s="181">
        <v>55</v>
      </c>
      <c r="F430" s="205">
        <v>0.40258859007159054</v>
      </c>
      <c r="G430" s="253">
        <v>992</v>
      </c>
      <c r="H430" s="207">
        <v>0.4001949594645618</v>
      </c>
      <c r="I430" s="83">
        <v>6238</v>
      </c>
      <c r="J430" s="207">
        <v>0.43891100318387793</v>
      </c>
      <c r="K430" s="83">
        <v>62205</v>
      </c>
      <c r="L430" s="207">
        <v>0.4327749934193902</v>
      </c>
      <c r="M430" s="82"/>
      <c r="N430" s="181">
        <v>96</v>
      </c>
      <c r="O430" s="205">
        <v>0.3899498135319929</v>
      </c>
      <c r="P430" s="253">
        <v>1259</v>
      </c>
      <c r="Q430" s="207">
        <v>0.373117934264116</v>
      </c>
      <c r="R430" s="83">
        <v>6460</v>
      </c>
      <c r="S430" s="207">
        <v>0.3926809672673331</v>
      </c>
      <c r="T430" s="83">
        <v>70263</v>
      </c>
      <c r="U430" s="207">
        <v>0.39473645759516157</v>
      </c>
      <c r="V430" s="183">
        <f t="shared" si="6"/>
        <v>151</v>
      </c>
      <c r="W430" s="205">
        <f>V430/V432</f>
        <v>0.3994708994708995</v>
      </c>
      <c r="X430" s="253">
        <v>1259</v>
      </c>
      <c r="Y430" s="207">
        <v>0.373117934264116</v>
      </c>
      <c r="Z430" s="83">
        <v>6460</v>
      </c>
      <c r="AA430" s="207">
        <v>0.3926809672673331</v>
      </c>
      <c r="AB430" s="83">
        <v>70263</v>
      </c>
      <c r="AC430" s="207">
        <v>0.39473645759516157</v>
      </c>
    </row>
    <row r="431" spans="2:29" ht="12" customHeight="1">
      <c r="B431" s="407"/>
      <c r="C431" s="124"/>
      <c r="D431" s="125" t="s">
        <v>122</v>
      </c>
      <c r="E431" s="181">
        <v>34</v>
      </c>
      <c r="F431" s="205">
        <v>0.25578945316679735</v>
      </c>
      <c r="G431" s="253">
        <v>833</v>
      </c>
      <c r="H431" s="207">
        <v>0.33530471606017614</v>
      </c>
      <c r="I431" s="83">
        <v>3830</v>
      </c>
      <c r="J431" s="207">
        <v>0.27690553550987684</v>
      </c>
      <c r="K431" s="83">
        <v>40486</v>
      </c>
      <c r="L431" s="207">
        <v>0.28614999656789575</v>
      </c>
      <c r="M431" s="82"/>
      <c r="N431" s="181">
        <v>92</v>
      </c>
      <c r="O431" s="205">
        <v>0.36290632234643466</v>
      </c>
      <c r="P431" s="253">
        <v>1346</v>
      </c>
      <c r="Q431" s="207">
        <v>0.4005531965788498</v>
      </c>
      <c r="R431" s="83">
        <v>5910</v>
      </c>
      <c r="S431" s="207">
        <v>0.3646149095481334</v>
      </c>
      <c r="T431" s="83">
        <v>64597</v>
      </c>
      <c r="U431" s="207">
        <v>0.3643128478054411</v>
      </c>
      <c r="V431" s="183">
        <f t="shared" si="6"/>
        <v>126</v>
      </c>
      <c r="W431" s="205">
        <f>V431/V432</f>
        <v>0.3333333333333333</v>
      </c>
      <c r="X431" s="253">
        <v>1346</v>
      </c>
      <c r="Y431" s="207">
        <v>0.4005531965788498</v>
      </c>
      <c r="Z431" s="83">
        <v>5910</v>
      </c>
      <c r="AA431" s="207">
        <v>0.3646149095481334</v>
      </c>
      <c r="AB431" s="83">
        <v>64597</v>
      </c>
      <c r="AC431" s="207">
        <v>0.3643128478054411</v>
      </c>
    </row>
    <row r="432" spans="2:29" ht="12" customHeight="1">
      <c r="B432" s="407"/>
      <c r="C432" s="126"/>
      <c r="D432" s="127" t="s">
        <v>392</v>
      </c>
      <c r="E432" s="186">
        <v>128</v>
      </c>
      <c r="F432" s="212">
        <v>1</v>
      </c>
      <c r="G432" s="257">
        <v>2457</v>
      </c>
      <c r="H432" s="215">
        <v>1</v>
      </c>
      <c r="I432" s="93">
        <v>13961</v>
      </c>
      <c r="J432" s="215">
        <v>1</v>
      </c>
      <c r="K432" s="93">
        <v>141484</v>
      </c>
      <c r="L432" s="215">
        <v>1</v>
      </c>
      <c r="M432" s="82"/>
      <c r="N432" s="186">
        <v>250</v>
      </c>
      <c r="O432" s="212">
        <v>1</v>
      </c>
      <c r="P432" s="257">
        <v>3341</v>
      </c>
      <c r="Q432" s="215">
        <v>1</v>
      </c>
      <c r="R432" s="93">
        <v>16219</v>
      </c>
      <c r="S432" s="215">
        <v>1</v>
      </c>
      <c r="T432" s="93">
        <v>175876</v>
      </c>
      <c r="U432" s="215">
        <v>1</v>
      </c>
      <c r="V432" s="183">
        <f t="shared" si="6"/>
        <v>378</v>
      </c>
      <c r="W432" s="205">
        <f>V432/V432</f>
        <v>1</v>
      </c>
      <c r="X432" s="257">
        <v>3341</v>
      </c>
      <c r="Y432" s="215">
        <v>1</v>
      </c>
      <c r="Z432" s="93">
        <v>16219</v>
      </c>
      <c r="AA432" s="215">
        <v>1</v>
      </c>
      <c r="AB432" s="93">
        <v>175876</v>
      </c>
      <c r="AC432" s="215">
        <v>1</v>
      </c>
    </row>
    <row r="433" spans="1:29" ht="12" customHeight="1">
      <c r="A433" s="70" t="s">
        <v>72</v>
      </c>
      <c r="B433" s="407" t="s">
        <v>501</v>
      </c>
      <c r="C433" s="124" t="s">
        <v>502</v>
      </c>
      <c r="D433" s="125" t="s">
        <v>123</v>
      </c>
      <c r="E433" s="181">
        <v>19</v>
      </c>
      <c r="F433" s="205">
        <v>0.17103040952039916</v>
      </c>
      <c r="G433" s="253">
        <v>271</v>
      </c>
      <c r="H433" s="207">
        <v>0.11293878997848086</v>
      </c>
      <c r="I433" s="83">
        <v>1257</v>
      </c>
      <c r="J433" s="207">
        <v>0.09587963749193634</v>
      </c>
      <c r="K433" s="83">
        <v>13041</v>
      </c>
      <c r="L433" s="207">
        <v>0.09893615166030496</v>
      </c>
      <c r="M433" s="82"/>
      <c r="N433" s="181">
        <v>31</v>
      </c>
      <c r="O433" s="205">
        <v>0.12306663303636568</v>
      </c>
      <c r="P433" s="253">
        <v>380</v>
      </c>
      <c r="Q433" s="207">
        <v>0.11729410337665896</v>
      </c>
      <c r="R433" s="83">
        <v>1612</v>
      </c>
      <c r="S433" s="207">
        <v>0.10488744999257323</v>
      </c>
      <c r="T433" s="83">
        <v>17729</v>
      </c>
      <c r="U433" s="207">
        <v>0.10901369893308009</v>
      </c>
      <c r="V433" s="183">
        <f t="shared" si="6"/>
        <v>50</v>
      </c>
      <c r="W433" s="205">
        <f>V433/V437</f>
        <v>0.13297872340425532</v>
      </c>
      <c r="X433" s="253">
        <v>380</v>
      </c>
      <c r="Y433" s="207">
        <v>0.11729410337665896</v>
      </c>
      <c r="Z433" s="83">
        <v>1612</v>
      </c>
      <c r="AA433" s="207">
        <v>0.10488744999257323</v>
      </c>
      <c r="AB433" s="83">
        <v>17729</v>
      </c>
      <c r="AC433" s="207">
        <v>0.10901369893308009</v>
      </c>
    </row>
    <row r="434" spans="2:29" ht="12" customHeight="1">
      <c r="B434" s="407"/>
      <c r="C434" s="124"/>
      <c r="D434" s="125" t="s">
        <v>120</v>
      </c>
      <c r="E434" s="181">
        <v>31</v>
      </c>
      <c r="F434" s="205">
        <v>0.25423801538470225</v>
      </c>
      <c r="G434" s="253">
        <v>588</v>
      </c>
      <c r="H434" s="207">
        <v>0.2380944884931072</v>
      </c>
      <c r="I434" s="83">
        <v>3397</v>
      </c>
      <c r="J434" s="207">
        <v>0.23926825701640095</v>
      </c>
      <c r="K434" s="83">
        <v>35047</v>
      </c>
      <c r="L434" s="207">
        <v>0.24973473122856826</v>
      </c>
      <c r="M434" s="82"/>
      <c r="N434" s="181">
        <v>56</v>
      </c>
      <c r="O434" s="205">
        <v>0.2247541910261146</v>
      </c>
      <c r="P434" s="253">
        <v>790</v>
      </c>
      <c r="Q434" s="207">
        <v>0.23902667797022126</v>
      </c>
      <c r="R434" s="83">
        <v>3785</v>
      </c>
      <c r="S434" s="207">
        <v>0.23701990218306346</v>
      </c>
      <c r="T434" s="83">
        <v>40922</v>
      </c>
      <c r="U434" s="207">
        <v>0.23765576663225998</v>
      </c>
      <c r="V434" s="183">
        <f t="shared" si="6"/>
        <v>87</v>
      </c>
      <c r="W434" s="205">
        <f>V434/V437</f>
        <v>0.23138297872340424</v>
      </c>
      <c r="X434" s="253">
        <v>790</v>
      </c>
      <c r="Y434" s="207">
        <v>0.23902667797022126</v>
      </c>
      <c r="Z434" s="83">
        <v>3785</v>
      </c>
      <c r="AA434" s="207">
        <v>0.23701990218306346</v>
      </c>
      <c r="AB434" s="83">
        <v>40922</v>
      </c>
      <c r="AC434" s="207">
        <v>0.23765576663225998</v>
      </c>
    </row>
    <row r="435" spans="2:29" ht="12" customHeight="1">
      <c r="B435" s="407"/>
      <c r="C435" s="124"/>
      <c r="D435" s="125" t="s">
        <v>121</v>
      </c>
      <c r="E435" s="181">
        <v>50</v>
      </c>
      <c r="F435" s="205">
        <v>0.3795101496766241</v>
      </c>
      <c r="G435" s="253">
        <v>822</v>
      </c>
      <c r="H435" s="207">
        <v>0.3297757226940772</v>
      </c>
      <c r="I435" s="83">
        <v>5353</v>
      </c>
      <c r="J435" s="207">
        <v>0.37276493671724553</v>
      </c>
      <c r="K435" s="83">
        <v>52858</v>
      </c>
      <c r="L435" s="207">
        <v>0.3666852804786591</v>
      </c>
      <c r="M435" s="82"/>
      <c r="N435" s="181">
        <v>89</v>
      </c>
      <c r="O435" s="205">
        <v>0.36755338434929913</v>
      </c>
      <c r="P435" s="253">
        <v>1034</v>
      </c>
      <c r="Q435" s="207">
        <v>0.30857728866387635</v>
      </c>
      <c r="R435" s="83">
        <v>5477</v>
      </c>
      <c r="S435" s="207">
        <v>0.33225608707793625</v>
      </c>
      <c r="T435" s="83">
        <v>59845</v>
      </c>
      <c r="U435" s="207">
        <v>0.33522204733200595</v>
      </c>
      <c r="V435" s="183">
        <f t="shared" si="6"/>
        <v>139</v>
      </c>
      <c r="W435" s="205">
        <f>V435/V437</f>
        <v>0.3696808510638298</v>
      </c>
      <c r="X435" s="253">
        <v>1034</v>
      </c>
      <c r="Y435" s="207">
        <v>0.30857728866387635</v>
      </c>
      <c r="Z435" s="83">
        <v>5477</v>
      </c>
      <c r="AA435" s="207">
        <v>0.33225608707793625</v>
      </c>
      <c r="AB435" s="83">
        <v>59845</v>
      </c>
      <c r="AC435" s="207">
        <v>0.33522204733200595</v>
      </c>
    </row>
    <row r="436" spans="2:29" ht="12" customHeight="1">
      <c r="B436" s="407"/>
      <c r="C436" s="124"/>
      <c r="D436" s="125" t="s">
        <v>122</v>
      </c>
      <c r="E436" s="181">
        <v>26</v>
      </c>
      <c r="F436" s="205">
        <v>0.19522142541827428</v>
      </c>
      <c r="G436" s="253">
        <v>777</v>
      </c>
      <c r="H436" s="207">
        <v>0.31919099883435986</v>
      </c>
      <c r="I436" s="83">
        <v>3949</v>
      </c>
      <c r="J436" s="207">
        <v>0.2920871687743529</v>
      </c>
      <c r="K436" s="83">
        <v>40415</v>
      </c>
      <c r="L436" s="207">
        <v>0.2846438366323335</v>
      </c>
      <c r="M436" s="82"/>
      <c r="N436" s="181">
        <v>74</v>
      </c>
      <c r="O436" s="205">
        <v>0.2846257915882212</v>
      </c>
      <c r="P436" s="253">
        <v>1127</v>
      </c>
      <c r="Q436" s="207">
        <v>0.33510192998921084</v>
      </c>
      <c r="R436" s="83">
        <v>5297</v>
      </c>
      <c r="S436" s="207">
        <v>0.32583656074631695</v>
      </c>
      <c r="T436" s="83">
        <v>57075</v>
      </c>
      <c r="U436" s="207">
        <v>0.3181084871027645</v>
      </c>
      <c r="V436" s="183">
        <f t="shared" si="6"/>
        <v>100</v>
      </c>
      <c r="W436" s="205">
        <f>V436/V437</f>
        <v>0.26595744680851063</v>
      </c>
      <c r="X436" s="253">
        <v>1127</v>
      </c>
      <c r="Y436" s="207">
        <v>0.33510192998921084</v>
      </c>
      <c r="Z436" s="83">
        <v>5297</v>
      </c>
      <c r="AA436" s="207">
        <v>0.32583656074631695</v>
      </c>
      <c r="AB436" s="83">
        <v>57075</v>
      </c>
      <c r="AC436" s="207">
        <v>0.3181084871027645</v>
      </c>
    </row>
    <row r="437" spans="2:29" ht="12" customHeight="1">
      <c r="B437" s="407"/>
      <c r="C437" s="126"/>
      <c r="D437" s="127" t="s">
        <v>392</v>
      </c>
      <c r="E437" s="186">
        <v>126</v>
      </c>
      <c r="F437" s="212">
        <v>1</v>
      </c>
      <c r="G437" s="257">
        <v>2458</v>
      </c>
      <c r="H437" s="215">
        <v>1</v>
      </c>
      <c r="I437" s="93">
        <v>13956</v>
      </c>
      <c r="J437" s="215">
        <v>1</v>
      </c>
      <c r="K437" s="93">
        <v>141361</v>
      </c>
      <c r="L437" s="215">
        <v>1</v>
      </c>
      <c r="M437" s="82"/>
      <c r="N437" s="186">
        <v>250</v>
      </c>
      <c r="O437" s="212">
        <v>1</v>
      </c>
      <c r="P437" s="257">
        <v>3331</v>
      </c>
      <c r="Q437" s="215">
        <v>1</v>
      </c>
      <c r="R437" s="93">
        <v>16171</v>
      </c>
      <c r="S437" s="215">
        <v>1</v>
      </c>
      <c r="T437" s="93">
        <v>175571</v>
      </c>
      <c r="U437" s="215">
        <v>1</v>
      </c>
      <c r="V437" s="183">
        <f t="shared" si="6"/>
        <v>376</v>
      </c>
      <c r="W437" s="205">
        <f>V437/V437</f>
        <v>1</v>
      </c>
      <c r="X437" s="257">
        <v>3331</v>
      </c>
      <c r="Y437" s="215">
        <v>1</v>
      </c>
      <c r="Z437" s="93">
        <v>16171</v>
      </c>
      <c r="AA437" s="215">
        <v>1</v>
      </c>
      <c r="AB437" s="93">
        <v>175571</v>
      </c>
      <c r="AC437" s="215">
        <v>1</v>
      </c>
    </row>
    <row r="438" spans="1:29" ht="12" customHeight="1">
      <c r="A438" s="70" t="s">
        <v>73</v>
      </c>
      <c r="B438" s="407" t="s">
        <v>332</v>
      </c>
      <c r="C438" s="124" t="s">
        <v>504</v>
      </c>
      <c r="D438" s="125" t="s">
        <v>123</v>
      </c>
      <c r="E438" s="181">
        <v>23</v>
      </c>
      <c r="F438" s="205">
        <v>0.18212914436541663</v>
      </c>
      <c r="G438" s="253">
        <v>330</v>
      </c>
      <c r="H438" s="207">
        <v>0.13349924571411823</v>
      </c>
      <c r="I438" s="83">
        <v>1792</v>
      </c>
      <c r="J438" s="207">
        <v>0.13573272188603566</v>
      </c>
      <c r="K438" s="83">
        <v>16483</v>
      </c>
      <c r="L438" s="207">
        <v>0.11955600699189381</v>
      </c>
      <c r="M438" s="82"/>
      <c r="N438" s="181">
        <v>34</v>
      </c>
      <c r="O438" s="205">
        <v>0.13915335187192648</v>
      </c>
      <c r="P438" s="253">
        <v>448</v>
      </c>
      <c r="Q438" s="207">
        <v>0.13838895985022226</v>
      </c>
      <c r="R438" s="83">
        <v>2102</v>
      </c>
      <c r="S438" s="207">
        <v>0.13290940369143295</v>
      </c>
      <c r="T438" s="83">
        <v>22402</v>
      </c>
      <c r="U438" s="207">
        <v>0.130551416131851</v>
      </c>
      <c r="V438" s="183">
        <f t="shared" si="6"/>
        <v>57</v>
      </c>
      <c r="W438" s="205">
        <f>V438/V442</f>
        <v>0.15079365079365079</v>
      </c>
      <c r="X438" s="253">
        <v>448</v>
      </c>
      <c r="Y438" s="207">
        <v>0.13838895985022226</v>
      </c>
      <c r="Z438" s="83">
        <v>2102</v>
      </c>
      <c r="AA438" s="207">
        <v>0.13290940369143295</v>
      </c>
      <c r="AB438" s="83">
        <v>22402</v>
      </c>
      <c r="AC438" s="207">
        <v>0.130551416131851</v>
      </c>
    </row>
    <row r="439" spans="2:29" ht="12" customHeight="1">
      <c r="B439" s="407"/>
      <c r="C439" s="124"/>
      <c r="D439" s="125" t="s">
        <v>120</v>
      </c>
      <c r="E439" s="181">
        <v>44</v>
      </c>
      <c r="F439" s="205">
        <v>0.34786221443371446</v>
      </c>
      <c r="G439" s="253">
        <v>755</v>
      </c>
      <c r="H439" s="207">
        <v>0.2990975259162416</v>
      </c>
      <c r="I439" s="83">
        <v>4258</v>
      </c>
      <c r="J439" s="207">
        <v>0.2947362755335098</v>
      </c>
      <c r="K439" s="83">
        <v>42940</v>
      </c>
      <c r="L439" s="207">
        <v>0.30088802258363767</v>
      </c>
      <c r="M439" s="82"/>
      <c r="N439" s="181">
        <v>80</v>
      </c>
      <c r="O439" s="205">
        <v>0.3260371288073134</v>
      </c>
      <c r="P439" s="253">
        <v>982</v>
      </c>
      <c r="Q439" s="207">
        <v>0.29640248891301324</v>
      </c>
      <c r="R439" s="83">
        <v>4985</v>
      </c>
      <c r="S439" s="207">
        <v>0.3039395564270245</v>
      </c>
      <c r="T439" s="83">
        <v>53716</v>
      </c>
      <c r="U439" s="207">
        <v>0.3023810875948037</v>
      </c>
      <c r="V439" s="183">
        <f t="shared" si="6"/>
        <v>124</v>
      </c>
      <c r="W439" s="205">
        <f>V439/V442</f>
        <v>0.328042328042328</v>
      </c>
      <c r="X439" s="253">
        <v>982</v>
      </c>
      <c r="Y439" s="207">
        <v>0.29640248891301324</v>
      </c>
      <c r="Z439" s="83">
        <v>4985</v>
      </c>
      <c r="AA439" s="207">
        <v>0.3039395564270245</v>
      </c>
      <c r="AB439" s="83">
        <v>53716</v>
      </c>
      <c r="AC439" s="207">
        <v>0.3023810875948037</v>
      </c>
    </row>
    <row r="440" spans="2:29" ht="12" customHeight="1">
      <c r="B440" s="407"/>
      <c r="C440" s="124"/>
      <c r="D440" s="125" t="s">
        <v>121</v>
      </c>
      <c r="E440" s="181">
        <v>39</v>
      </c>
      <c r="F440" s="205">
        <v>0.3127731207436758</v>
      </c>
      <c r="G440" s="253">
        <v>773</v>
      </c>
      <c r="H440" s="207">
        <v>0.3166233837435453</v>
      </c>
      <c r="I440" s="83">
        <v>4841</v>
      </c>
      <c r="J440" s="207">
        <v>0.34085239332427314</v>
      </c>
      <c r="K440" s="83">
        <v>49240</v>
      </c>
      <c r="L440" s="207">
        <v>0.3440284329473046</v>
      </c>
      <c r="M440" s="82"/>
      <c r="N440" s="181">
        <v>72</v>
      </c>
      <c r="O440" s="205">
        <v>0.28316186256752807</v>
      </c>
      <c r="P440" s="253">
        <v>1021</v>
      </c>
      <c r="Q440" s="207">
        <v>0.3022455277504188</v>
      </c>
      <c r="R440" s="83">
        <v>5121</v>
      </c>
      <c r="S440" s="207">
        <v>0.31170247274589963</v>
      </c>
      <c r="T440" s="83">
        <v>56260</v>
      </c>
      <c r="U440" s="207">
        <v>0.31709901184861766</v>
      </c>
      <c r="V440" s="183">
        <f t="shared" si="6"/>
        <v>111</v>
      </c>
      <c r="W440" s="205">
        <f>V440/V442</f>
        <v>0.29365079365079366</v>
      </c>
      <c r="X440" s="253">
        <v>1021</v>
      </c>
      <c r="Y440" s="207">
        <v>0.3022455277504188</v>
      </c>
      <c r="Z440" s="83">
        <v>5121</v>
      </c>
      <c r="AA440" s="207">
        <v>0.31170247274589963</v>
      </c>
      <c r="AB440" s="83">
        <v>56260</v>
      </c>
      <c r="AC440" s="207">
        <v>0.31709901184861766</v>
      </c>
    </row>
    <row r="441" spans="2:29" ht="12" customHeight="1">
      <c r="B441" s="407"/>
      <c r="C441" s="124"/>
      <c r="D441" s="125" t="s">
        <v>122</v>
      </c>
      <c r="E441" s="181">
        <v>21</v>
      </c>
      <c r="F441" s="205">
        <v>0.15723552045719283</v>
      </c>
      <c r="G441" s="253">
        <v>606</v>
      </c>
      <c r="H441" s="207">
        <v>0.25077984462611974</v>
      </c>
      <c r="I441" s="83">
        <v>3106</v>
      </c>
      <c r="J441" s="207">
        <v>0.2286786092561188</v>
      </c>
      <c r="K441" s="83">
        <v>33132</v>
      </c>
      <c r="L441" s="207">
        <v>0.2355275374770333</v>
      </c>
      <c r="M441" s="82"/>
      <c r="N441" s="181">
        <v>65</v>
      </c>
      <c r="O441" s="205">
        <v>0.2516476567532326</v>
      </c>
      <c r="P441" s="253">
        <v>901</v>
      </c>
      <c r="Q441" s="207">
        <v>0.26296302348631534</v>
      </c>
      <c r="R441" s="83">
        <v>4044</v>
      </c>
      <c r="S441" s="207">
        <v>0.25144856713553293</v>
      </c>
      <c r="T441" s="83">
        <v>43797</v>
      </c>
      <c r="U441" s="207">
        <v>0.24996848442481023</v>
      </c>
      <c r="V441" s="183">
        <f t="shared" si="6"/>
        <v>86</v>
      </c>
      <c r="W441" s="205">
        <f>V441/V442</f>
        <v>0.2275132275132275</v>
      </c>
      <c r="X441" s="253">
        <v>901</v>
      </c>
      <c r="Y441" s="207">
        <v>0.26296302348631534</v>
      </c>
      <c r="Z441" s="83">
        <v>4044</v>
      </c>
      <c r="AA441" s="207">
        <v>0.25144856713553293</v>
      </c>
      <c r="AB441" s="83">
        <v>43797</v>
      </c>
      <c r="AC441" s="207">
        <v>0.24996848442481023</v>
      </c>
    </row>
    <row r="442" spans="2:29" ht="12" customHeight="1">
      <c r="B442" s="407"/>
      <c r="C442" s="126"/>
      <c r="D442" s="127" t="s">
        <v>392</v>
      </c>
      <c r="E442" s="186">
        <v>127</v>
      </c>
      <c r="F442" s="212">
        <v>1</v>
      </c>
      <c r="G442" s="257">
        <v>2464</v>
      </c>
      <c r="H442" s="215">
        <v>1</v>
      </c>
      <c r="I442" s="93">
        <v>13997</v>
      </c>
      <c r="J442" s="215">
        <v>1</v>
      </c>
      <c r="K442" s="93">
        <v>141795</v>
      </c>
      <c r="L442" s="215">
        <v>1</v>
      </c>
      <c r="M442" s="82"/>
      <c r="N442" s="186">
        <v>251</v>
      </c>
      <c r="O442" s="212">
        <v>1</v>
      </c>
      <c r="P442" s="257">
        <v>3352</v>
      </c>
      <c r="Q442" s="215">
        <v>1</v>
      </c>
      <c r="R442" s="93">
        <v>16252</v>
      </c>
      <c r="S442" s="215">
        <v>1</v>
      </c>
      <c r="T442" s="93">
        <v>176175</v>
      </c>
      <c r="U442" s="215">
        <v>1</v>
      </c>
      <c r="V442" s="183">
        <f t="shared" si="6"/>
        <v>378</v>
      </c>
      <c r="W442" s="205">
        <f>V442/V442</f>
        <v>1</v>
      </c>
      <c r="X442" s="257">
        <v>3352</v>
      </c>
      <c r="Y442" s="215">
        <v>1</v>
      </c>
      <c r="Z442" s="93">
        <v>16252</v>
      </c>
      <c r="AA442" s="215">
        <v>1</v>
      </c>
      <c r="AB442" s="93">
        <v>176175</v>
      </c>
      <c r="AC442" s="215">
        <v>1</v>
      </c>
    </row>
    <row r="443" spans="1:29" ht="12" customHeight="1">
      <c r="A443" s="70" t="s">
        <v>74</v>
      </c>
      <c r="B443" s="407" t="s">
        <v>505</v>
      </c>
      <c r="C443" s="124" t="s">
        <v>506</v>
      </c>
      <c r="D443" s="125" t="s">
        <v>123</v>
      </c>
      <c r="E443" s="181">
        <v>22</v>
      </c>
      <c r="F443" s="205">
        <v>0.17360526488399658</v>
      </c>
      <c r="G443" s="253">
        <v>259</v>
      </c>
      <c r="H443" s="207">
        <v>0.11143759759817394</v>
      </c>
      <c r="I443" s="83">
        <v>1304</v>
      </c>
      <c r="J443" s="207">
        <v>0.09887907746730314</v>
      </c>
      <c r="K443" s="83">
        <v>13286</v>
      </c>
      <c r="L443" s="207">
        <v>0.09874890658401224</v>
      </c>
      <c r="M443" s="82"/>
      <c r="N443" s="181">
        <v>28</v>
      </c>
      <c r="O443" s="205">
        <v>0.10862442964648737</v>
      </c>
      <c r="P443" s="253">
        <v>310</v>
      </c>
      <c r="Q443" s="207">
        <v>0.0955870091607749</v>
      </c>
      <c r="R443" s="83">
        <v>1436</v>
      </c>
      <c r="S443" s="207">
        <v>0.09048355263549877</v>
      </c>
      <c r="T443" s="83">
        <v>15568</v>
      </c>
      <c r="U443" s="207">
        <v>0.0927287762691233</v>
      </c>
      <c r="V443" s="183">
        <f t="shared" si="6"/>
        <v>50</v>
      </c>
      <c r="W443" s="205">
        <f>V443/V447</f>
        <v>0.13192612137203166</v>
      </c>
      <c r="X443" s="253">
        <v>310</v>
      </c>
      <c r="Y443" s="207">
        <v>0.0955870091607749</v>
      </c>
      <c r="Z443" s="83">
        <v>1436</v>
      </c>
      <c r="AA443" s="207">
        <v>0.09048355263549877</v>
      </c>
      <c r="AB443" s="83">
        <v>15568</v>
      </c>
      <c r="AC443" s="207">
        <v>0.0927287762691233</v>
      </c>
    </row>
    <row r="444" spans="2:29" ht="12" customHeight="1">
      <c r="B444" s="407"/>
      <c r="C444" s="124"/>
      <c r="D444" s="125" t="s">
        <v>120</v>
      </c>
      <c r="E444" s="181">
        <v>45</v>
      </c>
      <c r="F444" s="205">
        <v>0.34259208560879556</v>
      </c>
      <c r="G444" s="253">
        <v>675</v>
      </c>
      <c r="H444" s="207">
        <v>0.2649494360213022</v>
      </c>
      <c r="I444" s="83">
        <v>4435</v>
      </c>
      <c r="J444" s="207">
        <v>0.3087233674648669</v>
      </c>
      <c r="K444" s="83">
        <v>43516</v>
      </c>
      <c r="L444" s="207">
        <v>0.3043938449928283</v>
      </c>
      <c r="M444" s="82"/>
      <c r="N444" s="181">
        <v>69</v>
      </c>
      <c r="O444" s="205">
        <v>0.27875614118956743</v>
      </c>
      <c r="P444" s="253">
        <v>872</v>
      </c>
      <c r="Q444" s="207">
        <v>0.2624945541718219</v>
      </c>
      <c r="R444" s="83">
        <v>4309</v>
      </c>
      <c r="S444" s="207">
        <v>0.2663863389289524</v>
      </c>
      <c r="T444" s="83">
        <v>46719</v>
      </c>
      <c r="U444" s="207">
        <v>0.2661683660130226</v>
      </c>
      <c r="V444" s="183">
        <f t="shared" si="6"/>
        <v>114</v>
      </c>
      <c r="W444" s="205">
        <f>V444/V447</f>
        <v>0.3007915567282322</v>
      </c>
      <c r="X444" s="253">
        <v>872</v>
      </c>
      <c r="Y444" s="207">
        <v>0.2624945541718219</v>
      </c>
      <c r="Z444" s="83">
        <v>4309</v>
      </c>
      <c r="AA444" s="207">
        <v>0.2663863389289524</v>
      </c>
      <c r="AB444" s="83">
        <v>46719</v>
      </c>
      <c r="AC444" s="207">
        <v>0.2661683660130226</v>
      </c>
    </row>
    <row r="445" spans="2:29" ht="12" customHeight="1">
      <c r="B445" s="407"/>
      <c r="C445" s="124"/>
      <c r="D445" s="125" t="s">
        <v>121</v>
      </c>
      <c r="E445" s="181">
        <v>45</v>
      </c>
      <c r="F445" s="205">
        <v>0.3662510978146259</v>
      </c>
      <c r="G445" s="253">
        <v>866</v>
      </c>
      <c r="H445" s="207">
        <v>0.35126857466175776</v>
      </c>
      <c r="I445" s="83">
        <v>5343</v>
      </c>
      <c r="J445" s="207">
        <v>0.3748940658214003</v>
      </c>
      <c r="K445" s="83">
        <v>53338</v>
      </c>
      <c r="L445" s="207">
        <v>0.37236289558226543</v>
      </c>
      <c r="M445" s="82"/>
      <c r="N445" s="181">
        <v>86</v>
      </c>
      <c r="O445" s="205">
        <v>0.3515004814198861</v>
      </c>
      <c r="P445" s="253">
        <v>1141</v>
      </c>
      <c r="Q445" s="207">
        <v>0.33467911284518287</v>
      </c>
      <c r="R445" s="83">
        <v>5946</v>
      </c>
      <c r="S445" s="207">
        <v>0.36052962686096224</v>
      </c>
      <c r="T445" s="83">
        <v>64417</v>
      </c>
      <c r="U445" s="207">
        <v>0.3612423418589222</v>
      </c>
      <c r="V445" s="183">
        <f t="shared" si="6"/>
        <v>131</v>
      </c>
      <c r="W445" s="205">
        <f>V445/V447</f>
        <v>0.34564643799472294</v>
      </c>
      <c r="X445" s="253">
        <v>1141</v>
      </c>
      <c r="Y445" s="207">
        <v>0.33467911284518287</v>
      </c>
      <c r="Z445" s="83">
        <v>5946</v>
      </c>
      <c r="AA445" s="207">
        <v>0.36052962686096224</v>
      </c>
      <c r="AB445" s="83">
        <v>64417</v>
      </c>
      <c r="AC445" s="207">
        <v>0.3612423418589222</v>
      </c>
    </row>
    <row r="446" spans="2:29" ht="12" customHeight="1">
      <c r="B446" s="407"/>
      <c r="C446" s="124"/>
      <c r="D446" s="125" t="s">
        <v>122</v>
      </c>
      <c r="E446" s="181">
        <v>16</v>
      </c>
      <c r="F446" s="205">
        <v>0.11755155169258165</v>
      </c>
      <c r="G446" s="253">
        <v>664</v>
      </c>
      <c r="H446" s="207">
        <v>0.2723443917187928</v>
      </c>
      <c r="I446" s="83">
        <v>2916</v>
      </c>
      <c r="J446" s="207">
        <v>0.2175034892463636</v>
      </c>
      <c r="K446" s="83">
        <v>31716</v>
      </c>
      <c r="L446" s="207">
        <v>0.22449435284075847</v>
      </c>
      <c r="M446" s="82"/>
      <c r="N446" s="181">
        <v>68</v>
      </c>
      <c r="O446" s="205">
        <v>0.2611189477440598</v>
      </c>
      <c r="P446" s="253">
        <v>1035</v>
      </c>
      <c r="Q446" s="207">
        <v>0.3072393238221868</v>
      </c>
      <c r="R446" s="83">
        <v>4546</v>
      </c>
      <c r="S446" s="207">
        <v>0.28260048157447537</v>
      </c>
      <c r="T446" s="83">
        <v>49503</v>
      </c>
      <c r="U446" s="207">
        <v>0.2798605158590013</v>
      </c>
      <c r="V446" s="183">
        <f t="shared" si="6"/>
        <v>84</v>
      </c>
      <c r="W446" s="205">
        <f>V446/V447</f>
        <v>0.22163588390501318</v>
      </c>
      <c r="X446" s="253">
        <v>1035</v>
      </c>
      <c r="Y446" s="207">
        <v>0.3072393238221868</v>
      </c>
      <c r="Z446" s="83">
        <v>4546</v>
      </c>
      <c r="AA446" s="207">
        <v>0.28260048157447537</v>
      </c>
      <c r="AB446" s="83">
        <v>49503</v>
      </c>
      <c r="AC446" s="207">
        <v>0.2798605158590013</v>
      </c>
    </row>
    <row r="447" spans="2:29" ht="12" customHeight="1">
      <c r="B447" s="407"/>
      <c r="C447" s="126"/>
      <c r="D447" s="127" t="s">
        <v>392</v>
      </c>
      <c r="E447" s="186">
        <v>128</v>
      </c>
      <c r="F447" s="212">
        <v>1</v>
      </c>
      <c r="G447" s="257">
        <v>2464</v>
      </c>
      <c r="H447" s="215">
        <v>1</v>
      </c>
      <c r="I447" s="93">
        <v>13998</v>
      </c>
      <c r="J447" s="215">
        <v>1</v>
      </c>
      <c r="K447" s="93">
        <v>141856</v>
      </c>
      <c r="L447" s="215">
        <v>1</v>
      </c>
      <c r="M447" s="82"/>
      <c r="N447" s="186">
        <v>251</v>
      </c>
      <c r="O447" s="212">
        <v>1</v>
      </c>
      <c r="P447" s="257">
        <v>3358</v>
      </c>
      <c r="Q447" s="215">
        <v>1</v>
      </c>
      <c r="R447" s="93">
        <v>16237</v>
      </c>
      <c r="S447" s="215">
        <v>1</v>
      </c>
      <c r="T447" s="93">
        <v>176207</v>
      </c>
      <c r="U447" s="215">
        <v>1</v>
      </c>
      <c r="V447" s="183">
        <f t="shared" si="6"/>
        <v>379</v>
      </c>
      <c r="W447" s="205">
        <f>V447/V447</f>
        <v>1</v>
      </c>
      <c r="X447" s="257">
        <v>3358</v>
      </c>
      <c r="Y447" s="215">
        <v>1</v>
      </c>
      <c r="Z447" s="93">
        <v>16237</v>
      </c>
      <c r="AA447" s="215">
        <v>1</v>
      </c>
      <c r="AB447" s="93">
        <v>176207</v>
      </c>
      <c r="AC447" s="215">
        <v>1</v>
      </c>
    </row>
    <row r="448" spans="1:29" ht="12" customHeight="1">
      <c r="A448" s="70" t="s">
        <v>75</v>
      </c>
      <c r="B448" s="407" t="s">
        <v>333</v>
      </c>
      <c r="C448" s="124" t="s">
        <v>508</v>
      </c>
      <c r="D448" s="125" t="s">
        <v>123</v>
      </c>
      <c r="E448" s="181">
        <v>22</v>
      </c>
      <c r="F448" s="205">
        <v>0.18049071292702545</v>
      </c>
      <c r="G448" s="253">
        <v>336</v>
      </c>
      <c r="H448" s="207">
        <v>0.13205268247241547</v>
      </c>
      <c r="I448" s="83">
        <v>1563</v>
      </c>
      <c r="J448" s="207">
        <v>0.12159838099654285</v>
      </c>
      <c r="K448" s="83">
        <v>16441</v>
      </c>
      <c r="L448" s="207">
        <v>0.12636380950692389</v>
      </c>
      <c r="M448" s="82"/>
      <c r="N448" s="181">
        <v>31</v>
      </c>
      <c r="O448" s="205">
        <v>0.12647254551350756</v>
      </c>
      <c r="P448" s="253">
        <v>427</v>
      </c>
      <c r="Q448" s="207">
        <v>0.13036677834782798</v>
      </c>
      <c r="R448" s="83">
        <v>1924</v>
      </c>
      <c r="S448" s="207">
        <v>0.12572757169344015</v>
      </c>
      <c r="T448" s="83">
        <v>22104</v>
      </c>
      <c r="U448" s="207">
        <v>0.13670635796870428</v>
      </c>
      <c r="V448" s="183">
        <f t="shared" si="6"/>
        <v>53</v>
      </c>
      <c r="W448" s="205">
        <f>V448/V452</f>
        <v>0.1402116402116402</v>
      </c>
      <c r="X448" s="253">
        <v>427</v>
      </c>
      <c r="Y448" s="207">
        <v>0.13036677834782798</v>
      </c>
      <c r="Z448" s="83">
        <v>1924</v>
      </c>
      <c r="AA448" s="207">
        <v>0.12572757169344015</v>
      </c>
      <c r="AB448" s="83">
        <v>22104</v>
      </c>
      <c r="AC448" s="207">
        <v>0.13670635796870428</v>
      </c>
    </row>
    <row r="449" spans="2:29" ht="12" customHeight="1">
      <c r="B449" s="407"/>
      <c r="C449" s="124"/>
      <c r="D449" s="125" t="s">
        <v>120</v>
      </c>
      <c r="E449" s="181">
        <v>44</v>
      </c>
      <c r="F449" s="205">
        <v>0.3379436357970508</v>
      </c>
      <c r="G449" s="253">
        <v>683</v>
      </c>
      <c r="H449" s="207">
        <v>0.2661779949199431</v>
      </c>
      <c r="I449" s="83">
        <v>3878</v>
      </c>
      <c r="J449" s="207">
        <v>0.27680631330917926</v>
      </c>
      <c r="K449" s="83">
        <v>37957</v>
      </c>
      <c r="L449" s="207">
        <v>0.27091271343130896</v>
      </c>
      <c r="M449" s="82"/>
      <c r="N449" s="181">
        <v>69</v>
      </c>
      <c r="O449" s="205">
        <v>0.28532645413517604</v>
      </c>
      <c r="P449" s="253">
        <v>826</v>
      </c>
      <c r="Q449" s="207">
        <v>0.24867020392440836</v>
      </c>
      <c r="R449" s="83">
        <v>4009</v>
      </c>
      <c r="S449" s="207">
        <v>0.24776323354261293</v>
      </c>
      <c r="T449" s="83">
        <v>43979</v>
      </c>
      <c r="U449" s="207">
        <v>0.25495442197474216</v>
      </c>
      <c r="V449" s="183">
        <f t="shared" si="6"/>
        <v>113</v>
      </c>
      <c r="W449" s="205">
        <f>V449/V452</f>
        <v>0.29894179894179895</v>
      </c>
      <c r="X449" s="253">
        <v>826</v>
      </c>
      <c r="Y449" s="207">
        <v>0.24867020392440836</v>
      </c>
      <c r="Z449" s="83">
        <v>4009</v>
      </c>
      <c r="AA449" s="207">
        <v>0.24776323354261293</v>
      </c>
      <c r="AB449" s="83">
        <v>43979</v>
      </c>
      <c r="AC449" s="207">
        <v>0.25495442197474216</v>
      </c>
    </row>
    <row r="450" spans="2:29" ht="12" customHeight="1">
      <c r="B450" s="407"/>
      <c r="C450" s="124"/>
      <c r="D450" s="125" t="s">
        <v>121</v>
      </c>
      <c r="E450" s="181">
        <v>38</v>
      </c>
      <c r="F450" s="205">
        <v>0.3148158287824085</v>
      </c>
      <c r="G450" s="253">
        <v>784</v>
      </c>
      <c r="H450" s="207">
        <v>0.3238190184125322</v>
      </c>
      <c r="I450" s="83">
        <v>5004</v>
      </c>
      <c r="J450" s="207">
        <v>0.34788926972746914</v>
      </c>
      <c r="K450" s="83">
        <v>49774</v>
      </c>
      <c r="L450" s="207">
        <v>0.34486480607409215</v>
      </c>
      <c r="M450" s="82"/>
      <c r="N450" s="181">
        <v>78</v>
      </c>
      <c r="O450" s="205">
        <v>0.3081932758915785</v>
      </c>
      <c r="P450" s="253">
        <v>1047</v>
      </c>
      <c r="Q450" s="207">
        <v>0.3122464795101283</v>
      </c>
      <c r="R450" s="83">
        <v>5274</v>
      </c>
      <c r="S450" s="207">
        <v>0.31978677911626013</v>
      </c>
      <c r="T450" s="83">
        <v>55802</v>
      </c>
      <c r="U450" s="207">
        <v>0.3121682431658394</v>
      </c>
      <c r="V450" s="183">
        <f t="shared" si="6"/>
        <v>116</v>
      </c>
      <c r="W450" s="205">
        <f>V450/V452</f>
        <v>0.30687830687830686</v>
      </c>
      <c r="X450" s="253">
        <v>1047</v>
      </c>
      <c r="Y450" s="207">
        <v>0.3122464795101283</v>
      </c>
      <c r="Z450" s="83">
        <v>5274</v>
      </c>
      <c r="AA450" s="207">
        <v>0.31978677911626013</v>
      </c>
      <c r="AB450" s="83">
        <v>55802</v>
      </c>
      <c r="AC450" s="207">
        <v>0.3121682431658394</v>
      </c>
    </row>
    <row r="451" spans="2:29" ht="12" customHeight="1">
      <c r="B451" s="407"/>
      <c r="C451" s="124"/>
      <c r="D451" s="125" t="s">
        <v>122</v>
      </c>
      <c r="E451" s="181">
        <v>24</v>
      </c>
      <c r="F451" s="205">
        <v>0.166749822493515</v>
      </c>
      <c r="G451" s="253">
        <v>665</v>
      </c>
      <c r="H451" s="207">
        <v>0.2779503041951348</v>
      </c>
      <c r="I451" s="83">
        <v>3551</v>
      </c>
      <c r="J451" s="207">
        <v>0.25370603596674784</v>
      </c>
      <c r="K451" s="83">
        <v>37625</v>
      </c>
      <c r="L451" s="207">
        <v>0.25785867098753135</v>
      </c>
      <c r="M451" s="82"/>
      <c r="N451" s="181">
        <v>72</v>
      </c>
      <c r="O451" s="205">
        <v>0.2800077244597384</v>
      </c>
      <c r="P451" s="253">
        <v>1054</v>
      </c>
      <c r="Q451" s="207">
        <v>0.3087165382176038</v>
      </c>
      <c r="R451" s="83">
        <v>5053</v>
      </c>
      <c r="S451" s="207">
        <v>0.30672241564757685</v>
      </c>
      <c r="T451" s="83">
        <v>54362</v>
      </c>
      <c r="U451" s="207">
        <v>0.296170976890782</v>
      </c>
      <c r="V451" s="183">
        <f t="shared" si="6"/>
        <v>96</v>
      </c>
      <c r="W451" s="205">
        <f>V451/V452</f>
        <v>0.25396825396825395</v>
      </c>
      <c r="X451" s="253">
        <v>1054</v>
      </c>
      <c r="Y451" s="207">
        <v>0.3087165382176038</v>
      </c>
      <c r="Z451" s="83">
        <v>5053</v>
      </c>
      <c r="AA451" s="207">
        <v>0.30672241564757685</v>
      </c>
      <c r="AB451" s="83">
        <v>54362</v>
      </c>
      <c r="AC451" s="207">
        <v>0.296170976890782</v>
      </c>
    </row>
    <row r="452" spans="2:29" ht="12" customHeight="1">
      <c r="B452" s="407"/>
      <c r="C452" s="126"/>
      <c r="D452" s="127" t="s">
        <v>392</v>
      </c>
      <c r="E452" s="186">
        <v>128</v>
      </c>
      <c r="F452" s="212">
        <v>1</v>
      </c>
      <c r="G452" s="257">
        <v>2468</v>
      </c>
      <c r="H452" s="215">
        <v>1</v>
      </c>
      <c r="I452" s="93">
        <v>13996</v>
      </c>
      <c r="J452" s="215">
        <v>1</v>
      </c>
      <c r="K452" s="93">
        <v>141797</v>
      </c>
      <c r="L452" s="215">
        <v>1</v>
      </c>
      <c r="M452" s="82"/>
      <c r="N452" s="186">
        <v>250</v>
      </c>
      <c r="O452" s="212">
        <v>1</v>
      </c>
      <c r="P452" s="257">
        <v>3354</v>
      </c>
      <c r="Q452" s="215">
        <v>1</v>
      </c>
      <c r="R452" s="93">
        <v>16260</v>
      </c>
      <c r="S452" s="215">
        <v>1</v>
      </c>
      <c r="T452" s="93">
        <v>176247</v>
      </c>
      <c r="U452" s="215">
        <v>1</v>
      </c>
      <c r="V452" s="183">
        <f t="shared" si="6"/>
        <v>378</v>
      </c>
      <c r="W452" s="205">
        <f>V452/V452</f>
        <v>1</v>
      </c>
      <c r="X452" s="257">
        <v>3354</v>
      </c>
      <c r="Y452" s="215">
        <v>1</v>
      </c>
      <c r="Z452" s="93">
        <v>16260</v>
      </c>
      <c r="AA452" s="215">
        <v>1</v>
      </c>
      <c r="AB452" s="93">
        <v>176247</v>
      </c>
      <c r="AC452" s="215">
        <v>1</v>
      </c>
    </row>
    <row r="453" spans="1:29" ht="12" customHeight="1">
      <c r="A453" s="70" t="s">
        <v>76</v>
      </c>
      <c r="B453" s="407" t="s">
        <v>334</v>
      </c>
      <c r="C453" s="124" t="s">
        <v>510</v>
      </c>
      <c r="D453" s="125" t="s">
        <v>123</v>
      </c>
      <c r="E453" s="181">
        <v>32</v>
      </c>
      <c r="F453" s="205">
        <v>0.24887399947122105</v>
      </c>
      <c r="G453" s="253">
        <v>523</v>
      </c>
      <c r="H453" s="207">
        <v>0.2137478995617062</v>
      </c>
      <c r="I453" s="83">
        <v>2328</v>
      </c>
      <c r="J453" s="207">
        <v>0.18749275120079403</v>
      </c>
      <c r="K453" s="83">
        <v>22888</v>
      </c>
      <c r="L453" s="207">
        <v>0.176265008660972</v>
      </c>
      <c r="M453" s="82"/>
      <c r="N453" s="181">
        <v>46</v>
      </c>
      <c r="O453" s="205">
        <v>0.1813688273248738</v>
      </c>
      <c r="P453" s="253">
        <v>606</v>
      </c>
      <c r="Q453" s="207">
        <v>0.1842527640120513</v>
      </c>
      <c r="R453" s="83">
        <v>2648</v>
      </c>
      <c r="S453" s="207">
        <v>0.17349166357853188</v>
      </c>
      <c r="T453" s="83">
        <v>29952</v>
      </c>
      <c r="U453" s="207">
        <v>0.18336146615858226</v>
      </c>
      <c r="V453" s="183">
        <f t="shared" si="6"/>
        <v>78</v>
      </c>
      <c r="W453" s="205">
        <f>V453/V457</f>
        <v>0.20689655172413793</v>
      </c>
      <c r="X453" s="253">
        <v>606</v>
      </c>
      <c r="Y453" s="207">
        <v>0.1842527640120513</v>
      </c>
      <c r="Z453" s="83">
        <v>2648</v>
      </c>
      <c r="AA453" s="207">
        <v>0.17349166357853188</v>
      </c>
      <c r="AB453" s="83">
        <v>29952</v>
      </c>
      <c r="AC453" s="207">
        <v>0.18336146615858226</v>
      </c>
    </row>
    <row r="454" spans="2:29" ht="12" customHeight="1">
      <c r="B454" s="407"/>
      <c r="C454" s="124"/>
      <c r="D454" s="125" t="s">
        <v>120</v>
      </c>
      <c r="E454" s="181">
        <v>53</v>
      </c>
      <c r="F454" s="205">
        <v>0.41394803457718754</v>
      </c>
      <c r="G454" s="253">
        <v>849</v>
      </c>
      <c r="H454" s="207">
        <v>0.336838631842396</v>
      </c>
      <c r="I454" s="83">
        <v>4707</v>
      </c>
      <c r="J454" s="207">
        <v>0.3372812547612879</v>
      </c>
      <c r="K454" s="83">
        <v>46704</v>
      </c>
      <c r="L454" s="207">
        <v>0.3344732559709965</v>
      </c>
      <c r="M454" s="82"/>
      <c r="N454" s="181">
        <v>88</v>
      </c>
      <c r="O454" s="205">
        <v>0.35839420359487745</v>
      </c>
      <c r="P454" s="253">
        <v>1077</v>
      </c>
      <c r="Q454" s="207">
        <v>0.3260747894313594</v>
      </c>
      <c r="R454" s="83">
        <v>5101</v>
      </c>
      <c r="S454" s="207">
        <v>0.31666126585091203</v>
      </c>
      <c r="T454" s="83">
        <v>55765</v>
      </c>
      <c r="U454" s="207">
        <v>0.32174177132338555</v>
      </c>
      <c r="V454" s="183">
        <f t="shared" si="6"/>
        <v>141</v>
      </c>
      <c r="W454" s="205">
        <f>V454/V457</f>
        <v>0.3740053050397878</v>
      </c>
      <c r="X454" s="253">
        <v>1077</v>
      </c>
      <c r="Y454" s="207">
        <v>0.3260747894313594</v>
      </c>
      <c r="Z454" s="83">
        <v>5101</v>
      </c>
      <c r="AA454" s="207">
        <v>0.31666126585091203</v>
      </c>
      <c r="AB454" s="83">
        <v>55765</v>
      </c>
      <c r="AC454" s="207">
        <v>0.32174177132338555</v>
      </c>
    </row>
    <row r="455" spans="2:29" ht="12" customHeight="1">
      <c r="B455" s="407"/>
      <c r="C455" s="124"/>
      <c r="D455" s="125" t="s">
        <v>121</v>
      </c>
      <c r="E455" s="181">
        <v>32</v>
      </c>
      <c r="F455" s="205">
        <v>0.2572607815526218</v>
      </c>
      <c r="G455" s="253">
        <v>663</v>
      </c>
      <c r="H455" s="207">
        <v>0.27433485877666314</v>
      </c>
      <c r="I455" s="83">
        <v>4416</v>
      </c>
      <c r="J455" s="207">
        <v>0.29936003097575165</v>
      </c>
      <c r="K455" s="83">
        <v>44350</v>
      </c>
      <c r="L455" s="207">
        <v>0.30278026571573846</v>
      </c>
      <c r="M455" s="82"/>
      <c r="N455" s="181">
        <v>67</v>
      </c>
      <c r="O455" s="205">
        <v>0.2661069171129479</v>
      </c>
      <c r="P455" s="253">
        <v>910</v>
      </c>
      <c r="Q455" s="207">
        <v>0.2680721417071019</v>
      </c>
      <c r="R455" s="83">
        <v>4858</v>
      </c>
      <c r="S455" s="207">
        <v>0.28988935746874</v>
      </c>
      <c r="T455" s="83">
        <v>51335</v>
      </c>
      <c r="U455" s="207">
        <v>0.28338649827116535</v>
      </c>
      <c r="V455" s="183">
        <f t="shared" si="6"/>
        <v>99</v>
      </c>
      <c r="W455" s="205">
        <f>V455/V457</f>
        <v>0.2625994694960212</v>
      </c>
      <c r="X455" s="253">
        <v>910</v>
      </c>
      <c r="Y455" s="207">
        <v>0.2680721417071019</v>
      </c>
      <c r="Z455" s="83">
        <v>4858</v>
      </c>
      <c r="AA455" s="207">
        <v>0.28988935746874</v>
      </c>
      <c r="AB455" s="83">
        <v>51335</v>
      </c>
      <c r="AC455" s="207">
        <v>0.28338649827116535</v>
      </c>
    </row>
    <row r="456" spans="2:29" ht="12" customHeight="1">
      <c r="B456" s="407"/>
      <c r="C456" s="124"/>
      <c r="D456" s="125" t="s">
        <v>122</v>
      </c>
      <c r="E456" s="181">
        <v>11</v>
      </c>
      <c r="F456" s="205">
        <v>0.07991718439896937</v>
      </c>
      <c r="G456" s="253">
        <v>427</v>
      </c>
      <c r="H456" s="207">
        <v>0.17507860981925835</v>
      </c>
      <c r="I456" s="83">
        <v>2545</v>
      </c>
      <c r="J456" s="207">
        <v>0.17586596306210672</v>
      </c>
      <c r="K456" s="83">
        <v>27886</v>
      </c>
      <c r="L456" s="207">
        <v>0.1864814696521614</v>
      </c>
      <c r="M456" s="82"/>
      <c r="N456" s="181">
        <v>48</v>
      </c>
      <c r="O456" s="205">
        <v>0.19413005196730113</v>
      </c>
      <c r="P456" s="253">
        <v>753</v>
      </c>
      <c r="Q456" s="207">
        <v>0.2216003048494608</v>
      </c>
      <c r="R456" s="83">
        <v>3663</v>
      </c>
      <c r="S456" s="207">
        <v>0.21995771310170853</v>
      </c>
      <c r="T456" s="83">
        <v>39241</v>
      </c>
      <c r="U456" s="207">
        <v>0.21151026424693098</v>
      </c>
      <c r="V456" s="183">
        <f t="shared" si="6"/>
        <v>59</v>
      </c>
      <c r="W456" s="205">
        <f>V456/V457</f>
        <v>0.15649867374005305</v>
      </c>
      <c r="X456" s="253">
        <v>753</v>
      </c>
      <c r="Y456" s="207">
        <v>0.2216003048494608</v>
      </c>
      <c r="Z456" s="83">
        <v>3663</v>
      </c>
      <c r="AA456" s="207">
        <v>0.21995771310170853</v>
      </c>
      <c r="AB456" s="83">
        <v>39241</v>
      </c>
      <c r="AC456" s="207">
        <v>0.21151026424693098</v>
      </c>
    </row>
    <row r="457" spans="2:29" ht="12" customHeight="1">
      <c r="B457" s="407"/>
      <c r="C457" s="126"/>
      <c r="D457" s="127" t="s">
        <v>392</v>
      </c>
      <c r="E457" s="186">
        <v>128</v>
      </c>
      <c r="F457" s="212">
        <v>1</v>
      </c>
      <c r="G457" s="257">
        <v>2462</v>
      </c>
      <c r="H457" s="215">
        <v>1</v>
      </c>
      <c r="I457" s="93">
        <v>13996</v>
      </c>
      <c r="J457" s="215">
        <v>1</v>
      </c>
      <c r="K457" s="93">
        <v>141828</v>
      </c>
      <c r="L457" s="215">
        <v>1</v>
      </c>
      <c r="M457" s="82"/>
      <c r="N457" s="186">
        <v>249</v>
      </c>
      <c r="O457" s="212">
        <v>1</v>
      </c>
      <c r="P457" s="257">
        <v>3346</v>
      </c>
      <c r="Q457" s="215">
        <v>1</v>
      </c>
      <c r="R457" s="93">
        <v>16270</v>
      </c>
      <c r="S457" s="215">
        <v>1</v>
      </c>
      <c r="T457" s="93">
        <v>176293</v>
      </c>
      <c r="U457" s="215">
        <v>1</v>
      </c>
      <c r="V457" s="183">
        <f t="shared" si="6"/>
        <v>377</v>
      </c>
      <c r="W457" s="205">
        <f>V457/V457</f>
        <v>1</v>
      </c>
      <c r="X457" s="257">
        <v>3346</v>
      </c>
      <c r="Y457" s="215">
        <v>1</v>
      </c>
      <c r="Z457" s="93">
        <v>16270</v>
      </c>
      <c r="AA457" s="215">
        <v>1</v>
      </c>
      <c r="AB457" s="93">
        <v>176293</v>
      </c>
      <c r="AC457" s="215">
        <v>1</v>
      </c>
    </row>
    <row r="458" spans="1:29" ht="12" customHeight="1">
      <c r="A458" s="70" t="s">
        <v>77</v>
      </c>
      <c r="B458" s="407" t="s">
        <v>511</v>
      </c>
      <c r="C458" s="124" t="s">
        <v>512</v>
      </c>
      <c r="D458" s="125" t="s">
        <v>123</v>
      </c>
      <c r="E458" s="181">
        <v>58</v>
      </c>
      <c r="F458" s="205">
        <v>0.45135547238881474</v>
      </c>
      <c r="G458" s="253">
        <v>800</v>
      </c>
      <c r="H458" s="207">
        <v>0.3181418854604161</v>
      </c>
      <c r="I458" s="83">
        <v>4801</v>
      </c>
      <c r="J458" s="207">
        <v>0.35810209761571926</v>
      </c>
      <c r="K458" s="83">
        <v>48995</v>
      </c>
      <c r="L458" s="207">
        <v>0.3595974364288553</v>
      </c>
      <c r="M458" s="82"/>
      <c r="N458" s="181">
        <v>103</v>
      </c>
      <c r="O458" s="205">
        <v>0.41188346515496166</v>
      </c>
      <c r="P458" s="253">
        <v>1384</v>
      </c>
      <c r="Q458" s="207">
        <v>0.41902230153037917</v>
      </c>
      <c r="R458" s="83">
        <v>6813</v>
      </c>
      <c r="S458" s="207">
        <v>0.43496813581140736</v>
      </c>
      <c r="T458" s="83">
        <v>76817</v>
      </c>
      <c r="U458" s="207">
        <v>0.4582503754764417</v>
      </c>
      <c r="V458" s="183">
        <f t="shared" si="6"/>
        <v>161</v>
      </c>
      <c r="W458" s="205">
        <f>V458/V462</f>
        <v>0.42819148936170215</v>
      </c>
      <c r="X458" s="253">
        <v>1384</v>
      </c>
      <c r="Y458" s="207">
        <v>0.41902230153037917</v>
      </c>
      <c r="Z458" s="83">
        <v>6813</v>
      </c>
      <c r="AA458" s="207">
        <v>0.43496813581140736</v>
      </c>
      <c r="AB458" s="83">
        <v>76817</v>
      </c>
      <c r="AC458" s="207">
        <v>0.4582503754764417</v>
      </c>
    </row>
    <row r="459" spans="2:29" ht="12" customHeight="1">
      <c r="B459" s="407"/>
      <c r="C459" s="124"/>
      <c r="D459" s="125" t="s">
        <v>120</v>
      </c>
      <c r="E459" s="181">
        <v>34</v>
      </c>
      <c r="F459" s="205">
        <v>0.27815639902642336</v>
      </c>
      <c r="G459" s="253">
        <v>672</v>
      </c>
      <c r="H459" s="207">
        <v>0.27218098669047985</v>
      </c>
      <c r="I459" s="83">
        <v>3720</v>
      </c>
      <c r="J459" s="207">
        <v>0.26254385986324386</v>
      </c>
      <c r="K459" s="83">
        <v>37575</v>
      </c>
      <c r="L459" s="207">
        <v>0.26335775811968276</v>
      </c>
      <c r="M459" s="82"/>
      <c r="N459" s="181">
        <v>78</v>
      </c>
      <c r="O459" s="205">
        <v>0.3187514851149057</v>
      </c>
      <c r="P459" s="253">
        <v>848</v>
      </c>
      <c r="Q459" s="207">
        <v>0.25013504570908185</v>
      </c>
      <c r="R459" s="83">
        <v>3982</v>
      </c>
      <c r="S459" s="207">
        <v>0.24037587862710189</v>
      </c>
      <c r="T459" s="83">
        <v>42615</v>
      </c>
      <c r="U459" s="207">
        <v>0.23765442662840489</v>
      </c>
      <c r="V459" s="183">
        <f aca="true" t="shared" si="7" ref="V459:V477">N459+E459</f>
        <v>112</v>
      </c>
      <c r="W459" s="205">
        <f>V459/V462</f>
        <v>0.2978723404255319</v>
      </c>
      <c r="X459" s="253">
        <v>848</v>
      </c>
      <c r="Y459" s="207">
        <v>0.25013504570908185</v>
      </c>
      <c r="Z459" s="83">
        <v>3982</v>
      </c>
      <c r="AA459" s="207">
        <v>0.24037587862710189</v>
      </c>
      <c r="AB459" s="83">
        <v>42615</v>
      </c>
      <c r="AC459" s="207">
        <v>0.23765442662840489</v>
      </c>
    </row>
    <row r="460" spans="2:29" ht="12" customHeight="1">
      <c r="B460" s="407"/>
      <c r="C460" s="124"/>
      <c r="D460" s="125" t="s">
        <v>121</v>
      </c>
      <c r="E460" s="181">
        <v>19</v>
      </c>
      <c r="F460" s="205">
        <v>0.15220918696721164</v>
      </c>
      <c r="G460" s="253">
        <v>523</v>
      </c>
      <c r="H460" s="207">
        <v>0.213994524485461</v>
      </c>
      <c r="I460" s="83">
        <v>3077</v>
      </c>
      <c r="J460" s="207">
        <v>0.21239191742395483</v>
      </c>
      <c r="K460" s="83">
        <v>30289</v>
      </c>
      <c r="L460" s="207">
        <v>0.20902860139980461</v>
      </c>
      <c r="M460" s="82"/>
      <c r="N460" s="181">
        <v>40</v>
      </c>
      <c r="O460" s="205">
        <v>0.16132336467632974</v>
      </c>
      <c r="P460" s="253">
        <v>558</v>
      </c>
      <c r="Q460" s="207">
        <v>0.16485294489840072</v>
      </c>
      <c r="R460" s="83">
        <v>2754</v>
      </c>
      <c r="S460" s="207">
        <v>0.16216734177256217</v>
      </c>
      <c r="T460" s="83">
        <v>28156</v>
      </c>
      <c r="U460" s="207">
        <v>0.15241612738608545</v>
      </c>
      <c r="V460" s="183">
        <f t="shared" si="7"/>
        <v>59</v>
      </c>
      <c r="W460" s="205">
        <f>V460/V462</f>
        <v>0.15691489361702127</v>
      </c>
      <c r="X460" s="253">
        <v>558</v>
      </c>
      <c r="Y460" s="207">
        <v>0.16485294489840072</v>
      </c>
      <c r="Z460" s="83">
        <v>2754</v>
      </c>
      <c r="AA460" s="207">
        <v>0.16216734177256217</v>
      </c>
      <c r="AB460" s="83">
        <v>28156</v>
      </c>
      <c r="AC460" s="207">
        <v>0.15241612738608545</v>
      </c>
    </row>
    <row r="461" spans="2:29" ht="12" customHeight="1">
      <c r="B461" s="407"/>
      <c r="C461" s="124"/>
      <c r="D461" s="125" t="s">
        <v>122</v>
      </c>
      <c r="E461" s="181">
        <v>16</v>
      </c>
      <c r="F461" s="205">
        <v>0.11827894161755015</v>
      </c>
      <c r="G461" s="253">
        <v>471</v>
      </c>
      <c r="H461" s="207">
        <v>0.19568260336366577</v>
      </c>
      <c r="I461" s="83">
        <v>2397</v>
      </c>
      <c r="J461" s="207">
        <v>0.16696212509702513</v>
      </c>
      <c r="K461" s="83">
        <v>25087</v>
      </c>
      <c r="L461" s="207">
        <v>0.1680162040515071</v>
      </c>
      <c r="M461" s="82"/>
      <c r="N461" s="181">
        <v>28</v>
      </c>
      <c r="O461" s="205">
        <v>0.10804168505380352</v>
      </c>
      <c r="P461" s="253">
        <v>561</v>
      </c>
      <c r="Q461" s="207">
        <v>0.16598970786210937</v>
      </c>
      <c r="R461" s="83">
        <v>2717</v>
      </c>
      <c r="S461" s="207">
        <v>0.16248864378881925</v>
      </c>
      <c r="T461" s="83">
        <v>28765</v>
      </c>
      <c r="U461" s="207">
        <v>0.15167907050923693</v>
      </c>
      <c r="V461" s="183">
        <f t="shared" si="7"/>
        <v>44</v>
      </c>
      <c r="W461" s="205">
        <f>V461/V462</f>
        <v>0.11702127659574468</v>
      </c>
      <c r="X461" s="253">
        <v>561</v>
      </c>
      <c r="Y461" s="207">
        <v>0.16598970786210937</v>
      </c>
      <c r="Z461" s="83">
        <v>2717</v>
      </c>
      <c r="AA461" s="207">
        <v>0.16248864378881925</v>
      </c>
      <c r="AB461" s="83">
        <v>28765</v>
      </c>
      <c r="AC461" s="207">
        <v>0.15167907050923693</v>
      </c>
    </row>
    <row r="462" spans="2:29" ht="12" customHeight="1">
      <c r="B462" s="407"/>
      <c r="C462" s="126"/>
      <c r="D462" s="127" t="s">
        <v>392</v>
      </c>
      <c r="E462" s="182">
        <v>127</v>
      </c>
      <c r="F462" s="206">
        <v>1</v>
      </c>
      <c r="G462" s="254">
        <v>2466</v>
      </c>
      <c r="H462" s="208">
        <v>1</v>
      </c>
      <c r="I462" s="84">
        <v>13995</v>
      </c>
      <c r="J462" s="208">
        <v>1</v>
      </c>
      <c r="K462" s="84">
        <v>141946</v>
      </c>
      <c r="L462" s="208">
        <v>1</v>
      </c>
      <c r="M462" s="82"/>
      <c r="N462" s="182">
        <v>249</v>
      </c>
      <c r="O462" s="206">
        <v>1</v>
      </c>
      <c r="P462" s="254">
        <v>3351</v>
      </c>
      <c r="Q462" s="208">
        <v>1</v>
      </c>
      <c r="R462" s="84">
        <v>16266</v>
      </c>
      <c r="S462" s="208">
        <v>1</v>
      </c>
      <c r="T462" s="84">
        <v>176353</v>
      </c>
      <c r="U462" s="208">
        <v>1</v>
      </c>
      <c r="V462" s="183">
        <f t="shared" si="7"/>
        <v>376</v>
      </c>
      <c r="W462" s="205">
        <f>V462/V462</f>
        <v>1</v>
      </c>
      <c r="X462" s="254">
        <v>3351</v>
      </c>
      <c r="Y462" s="208">
        <v>1</v>
      </c>
      <c r="Z462" s="84">
        <v>16266</v>
      </c>
      <c r="AA462" s="208">
        <v>1</v>
      </c>
      <c r="AB462" s="84">
        <v>176353</v>
      </c>
      <c r="AC462" s="208">
        <v>1</v>
      </c>
    </row>
    <row r="463" spans="1:29" ht="12" customHeight="1">
      <c r="A463" s="81" t="s">
        <v>515</v>
      </c>
      <c r="B463" s="407" t="s">
        <v>365</v>
      </c>
      <c r="C463" s="124" t="s">
        <v>366</v>
      </c>
      <c r="D463" s="125" t="s">
        <v>143</v>
      </c>
      <c r="E463" s="183">
        <v>8</v>
      </c>
      <c r="F463" s="209">
        <v>0.0836255110160779</v>
      </c>
      <c r="G463" s="252">
        <v>90</v>
      </c>
      <c r="H463" s="218">
        <v>0.04526973504491802</v>
      </c>
      <c r="I463" s="140">
        <v>681</v>
      </c>
      <c r="J463" s="218">
        <v>0.05564490144463186</v>
      </c>
      <c r="K463" s="140">
        <v>6441</v>
      </c>
      <c r="L463" s="218">
        <v>0.04916706452166442</v>
      </c>
      <c r="M463" s="82"/>
      <c r="N463" s="183">
        <v>22</v>
      </c>
      <c r="O463" s="209">
        <v>0.08697072046883036</v>
      </c>
      <c r="P463" s="252">
        <v>220</v>
      </c>
      <c r="Q463" s="218">
        <v>0.06879707074178609</v>
      </c>
      <c r="R463" s="140">
        <v>1340</v>
      </c>
      <c r="S463" s="218">
        <v>0.08731698056862429</v>
      </c>
      <c r="T463" s="140">
        <v>15223</v>
      </c>
      <c r="U463" s="218">
        <v>0.09141268888320978</v>
      </c>
      <c r="V463" s="183">
        <f t="shared" si="7"/>
        <v>30</v>
      </c>
      <c r="W463" s="205">
        <f>V463/V467</f>
        <v>0.07894736842105263</v>
      </c>
      <c r="X463" s="252">
        <v>220</v>
      </c>
      <c r="Y463" s="218">
        <v>0.06879707074178609</v>
      </c>
      <c r="Z463" s="140">
        <v>1340</v>
      </c>
      <c r="AA463" s="218">
        <v>0.08731698056862429</v>
      </c>
      <c r="AB463" s="140">
        <v>15223</v>
      </c>
      <c r="AC463" s="218">
        <v>0.09141268888320978</v>
      </c>
    </row>
    <row r="464" spans="2:29" ht="12" customHeight="1">
      <c r="B464" s="407"/>
      <c r="C464" s="124"/>
      <c r="D464" s="125" t="s">
        <v>144</v>
      </c>
      <c r="E464" s="181">
        <v>15</v>
      </c>
      <c r="F464" s="205">
        <v>0.11828721588549389</v>
      </c>
      <c r="G464" s="253">
        <v>335</v>
      </c>
      <c r="H464" s="207">
        <v>0.13675906621051642</v>
      </c>
      <c r="I464" s="83">
        <v>2168</v>
      </c>
      <c r="J464" s="207">
        <v>0.1571428480146274</v>
      </c>
      <c r="K464" s="83">
        <v>21936</v>
      </c>
      <c r="L464" s="207">
        <v>0.15927609773464846</v>
      </c>
      <c r="M464" s="82"/>
      <c r="N464" s="181">
        <v>38</v>
      </c>
      <c r="O464" s="205">
        <v>0.1536412083118974</v>
      </c>
      <c r="P464" s="253">
        <v>611</v>
      </c>
      <c r="Q464" s="207">
        <v>0.18363905289346907</v>
      </c>
      <c r="R464" s="83">
        <v>2977</v>
      </c>
      <c r="S464" s="207">
        <v>0.18582195955746447</v>
      </c>
      <c r="T464" s="83">
        <v>33246</v>
      </c>
      <c r="U464" s="207">
        <v>0.19341484301129172</v>
      </c>
      <c r="V464" s="183">
        <f t="shared" si="7"/>
        <v>53</v>
      </c>
      <c r="W464" s="205">
        <f>V464/V467</f>
        <v>0.1394736842105263</v>
      </c>
      <c r="X464" s="253">
        <v>611</v>
      </c>
      <c r="Y464" s="207">
        <v>0.18363905289346907</v>
      </c>
      <c r="Z464" s="83">
        <v>2977</v>
      </c>
      <c r="AA464" s="207">
        <v>0.18582195955746447</v>
      </c>
      <c r="AB464" s="83">
        <v>33246</v>
      </c>
      <c r="AC464" s="207">
        <v>0.19341484301129172</v>
      </c>
    </row>
    <row r="465" spans="2:29" ht="12" customHeight="1">
      <c r="B465" s="407"/>
      <c r="C465" s="124"/>
      <c r="D465" s="125" t="s">
        <v>145</v>
      </c>
      <c r="E465" s="181">
        <v>62</v>
      </c>
      <c r="F465" s="205">
        <v>0.48306698531429526</v>
      </c>
      <c r="G465" s="253">
        <v>1082</v>
      </c>
      <c r="H465" s="207">
        <v>0.4337186382163534</v>
      </c>
      <c r="I465" s="83">
        <v>6591</v>
      </c>
      <c r="J465" s="207">
        <v>0.46269759907624985</v>
      </c>
      <c r="K465" s="83">
        <v>66319</v>
      </c>
      <c r="L465" s="207">
        <v>0.46134546424947454</v>
      </c>
      <c r="M465" s="82"/>
      <c r="N465" s="181">
        <v>108</v>
      </c>
      <c r="O465" s="205">
        <v>0.4141283803431236</v>
      </c>
      <c r="P465" s="253">
        <v>1396</v>
      </c>
      <c r="Q465" s="207">
        <v>0.40786811634112724</v>
      </c>
      <c r="R465" s="83">
        <v>6500</v>
      </c>
      <c r="S465" s="207">
        <v>0.39615099843031976</v>
      </c>
      <c r="T465" s="83">
        <v>71138</v>
      </c>
      <c r="U465" s="207">
        <v>0.3991194528172045</v>
      </c>
      <c r="V465" s="183">
        <f t="shared" si="7"/>
        <v>170</v>
      </c>
      <c r="W465" s="205">
        <f>V465/V467</f>
        <v>0.4473684210526316</v>
      </c>
      <c r="X465" s="253">
        <v>1396</v>
      </c>
      <c r="Y465" s="207">
        <v>0.40786811634112724</v>
      </c>
      <c r="Z465" s="83">
        <v>6500</v>
      </c>
      <c r="AA465" s="207">
        <v>0.39615099843031976</v>
      </c>
      <c r="AB465" s="83">
        <v>71138</v>
      </c>
      <c r="AC465" s="207">
        <v>0.3991194528172045</v>
      </c>
    </row>
    <row r="466" spans="2:30" ht="12" customHeight="1">
      <c r="B466" s="407"/>
      <c r="C466" s="124"/>
      <c r="D466" s="125" t="s">
        <v>146</v>
      </c>
      <c r="E466" s="181">
        <v>43</v>
      </c>
      <c r="F466" s="205">
        <v>0.3150202877841326</v>
      </c>
      <c r="G466" s="253">
        <v>984</v>
      </c>
      <c r="H466" s="207">
        <v>0.38425256052824175</v>
      </c>
      <c r="I466" s="83">
        <v>4705</v>
      </c>
      <c r="J466" s="207">
        <v>0.32451465146444547</v>
      </c>
      <c r="K466" s="83">
        <v>48661</v>
      </c>
      <c r="L466" s="207">
        <v>0.3302113734941595</v>
      </c>
      <c r="M466" s="82"/>
      <c r="N466" s="181">
        <v>84</v>
      </c>
      <c r="O466" s="205">
        <v>0.34525969087614944</v>
      </c>
      <c r="P466" s="253">
        <v>1165</v>
      </c>
      <c r="Q466" s="207">
        <v>0.33969576002358365</v>
      </c>
      <c r="R466" s="83">
        <v>5580</v>
      </c>
      <c r="S466" s="207">
        <v>0.3307100614434818</v>
      </c>
      <c r="T466" s="83">
        <v>58371</v>
      </c>
      <c r="U466" s="207">
        <v>0.31605301528845126</v>
      </c>
      <c r="V466" s="183">
        <f t="shared" si="7"/>
        <v>127</v>
      </c>
      <c r="W466" s="205">
        <f>V466/V467</f>
        <v>0.33421052631578946</v>
      </c>
      <c r="X466" s="253">
        <v>1165</v>
      </c>
      <c r="Y466" s="207">
        <v>0.33969576002358365</v>
      </c>
      <c r="Z466" s="83">
        <v>5580</v>
      </c>
      <c r="AA466" s="207">
        <v>0.3307100614434818</v>
      </c>
      <c r="AB466" s="83">
        <v>58371</v>
      </c>
      <c r="AC466" s="207">
        <v>0.31605301528845126</v>
      </c>
      <c r="AD466" s="328">
        <f>SUM(W465:W466)</f>
        <v>0.781578947368421</v>
      </c>
    </row>
    <row r="467" spans="2:29" ht="12" customHeight="1">
      <c r="B467" s="407"/>
      <c r="C467" s="126"/>
      <c r="D467" s="127" t="s">
        <v>392</v>
      </c>
      <c r="E467" s="186">
        <v>128</v>
      </c>
      <c r="F467" s="212">
        <v>1</v>
      </c>
      <c r="G467" s="257">
        <v>2491</v>
      </c>
      <c r="H467" s="215">
        <v>1</v>
      </c>
      <c r="I467" s="93">
        <v>14145</v>
      </c>
      <c r="J467" s="215">
        <v>1</v>
      </c>
      <c r="K467" s="93">
        <v>143357</v>
      </c>
      <c r="L467" s="215">
        <v>1</v>
      </c>
      <c r="M467" s="82"/>
      <c r="N467" s="186">
        <v>252</v>
      </c>
      <c r="O467" s="212">
        <v>1</v>
      </c>
      <c r="P467" s="257">
        <v>3392</v>
      </c>
      <c r="Q467" s="215">
        <v>1</v>
      </c>
      <c r="R467" s="93">
        <v>16397</v>
      </c>
      <c r="S467" s="215">
        <v>1</v>
      </c>
      <c r="T467" s="93">
        <v>177978</v>
      </c>
      <c r="U467" s="215">
        <v>1</v>
      </c>
      <c r="V467" s="183">
        <f t="shared" si="7"/>
        <v>380</v>
      </c>
      <c r="W467" s="205">
        <f>V467/V467</f>
        <v>1</v>
      </c>
      <c r="X467" s="257">
        <v>3392</v>
      </c>
      <c r="Y467" s="215">
        <v>1</v>
      </c>
      <c r="Z467" s="93">
        <v>16397</v>
      </c>
      <c r="AA467" s="215">
        <v>1</v>
      </c>
      <c r="AB467" s="93">
        <v>177978</v>
      </c>
      <c r="AC467" s="215">
        <v>1</v>
      </c>
    </row>
    <row r="468" spans="1:29" ht="12" customHeight="1">
      <c r="A468" s="81" t="s">
        <v>367</v>
      </c>
      <c r="B468" s="407" t="s">
        <v>369</v>
      </c>
      <c r="C468" s="124" t="s">
        <v>381</v>
      </c>
      <c r="D468" s="125" t="s">
        <v>143</v>
      </c>
      <c r="E468" s="181">
        <v>4</v>
      </c>
      <c r="F468" s="205">
        <v>0.0366433487736503</v>
      </c>
      <c r="G468" s="253">
        <v>43</v>
      </c>
      <c r="H468" s="207">
        <v>0.017823243275370108</v>
      </c>
      <c r="I468" s="83">
        <v>273</v>
      </c>
      <c r="J468" s="207">
        <v>0.02318102712814336</v>
      </c>
      <c r="K468" s="83">
        <v>2500</v>
      </c>
      <c r="L468" s="207">
        <v>0.019818964475056062</v>
      </c>
      <c r="M468" s="82"/>
      <c r="N468" s="181">
        <v>4</v>
      </c>
      <c r="O468" s="205">
        <v>0.016426957747108954</v>
      </c>
      <c r="P468" s="253">
        <v>75</v>
      </c>
      <c r="Q468" s="207">
        <v>0.02407033076315078</v>
      </c>
      <c r="R468" s="83">
        <v>335</v>
      </c>
      <c r="S468" s="207">
        <v>0.021799110517789936</v>
      </c>
      <c r="T468" s="83">
        <v>3512</v>
      </c>
      <c r="U468" s="207">
        <v>0.022089817012841805</v>
      </c>
      <c r="V468" s="183">
        <f t="shared" si="7"/>
        <v>8</v>
      </c>
      <c r="W468" s="205">
        <f>V468/V472</f>
        <v>0.02099737532808399</v>
      </c>
      <c r="X468" s="253">
        <v>75</v>
      </c>
      <c r="Y468" s="207">
        <v>0.02407033076315078</v>
      </c>
      <c r="Z468" s="83">
        <v>335</v>
      </c>
      <c r="AA468" s="207">
        <v>0.021799110517789936</v>
      </c>
      <c r="AB468" s="83">
        <v>3512</v>
      </c>
      <c r="AC468" s="207">
        <v>0.022089817012841805</v>
      </c>
    </row>
    <row r="469" spans="2:29" ht="12" customHeight="1">
      <c r="B469" s="407"/>
      <c r="C469" s="124"/>
      <c r="D469" s="125" t="s">
        <v>144</v>
      </c>
      <c r="E469" s="181">
        <v>11</v>
      </c>
      <c r="F469" s="205">
        <v>0.09460759824362207</v>
      </c>
      <c r="G469" s="253">
        <v>295</v>
      </c>
      <c r="H469" s="207">
        <v>0.13492232040959024</v>
      </c>
      <c r="I469" s="83">
        <v>1482</v>
      </c>
      <c r="J469" s="207">
        <v>0.11689828436821502</v>
      </c>
      <c r="K469" s="83">
        <v>14487</v>
      </c>
      <c r="L469" s="207">
        <v>0.11039535804724075</v>
      </c>
      <c r="M469" s="82"/>
      <c r="N469" s="181">
        <v>31</v>
      </c>
      <c r="O469" s="205">
        <v>0.11525264499966442</v>
      </c>
      <c r="P469" s="253">
        <v>407</v>
      </c>
      <c r="Q469" s="207">
        <v>0.1222146487722955</v>
      </c>
      <c r="R469" s="83">
        <v>1727</v>
      </c>
      <c r="S469" s="207">
        <v>0.11307239817517298</v>
      </c>
      <c r="T469" s="83">
        <v>18796</v>
      </c>
      <c r="U469" s="207">
        <v>0.11349386204683248</v>
      </c>
      <c r="V469" s="183">
        <f t="shared" si="7"/>
        <v>42</v>
      </c>
      <c r="W469" s="205">
        <f>V469/V472</f>
        <v>0.11023622047244094</v>
      </c>
      <c r="X469" s="253">
        <v>407</v>
      </c>
      <c r="Y469" s="207">
        <v>0.1222146487722955</v>
      </c>
      <c r="Z469" s="83">
        <v>1727</v>
      </c>
      <c r="AA469" s="207">
        <v>0.11307239817517298</v>
      </c>
      <c r="AB469" s="83">
        <v>18796</v>
      </c>
      <c r="AC469" s="207">
        <v>0.11349386204683248</v>
      </c>
    </row>
    <row r="470" spans="2:29" ht="12" customHeight="1">
      <c r="B470" s="407"/>
      <c r="C470" s="124"/>
      <c r="D470" s="125" t="s">
        <v>145</v>
      </c>
      <c r="E470" s="181">
        <v>72</v>
      </c>
      <c r="F470" s="205">
        <v>0.5519387478271353</v>
      </c>
      <c r="G470" s="253">
        <v>1253</v>
      </c>
      <c r="H470" s="207">
        <v>0.494778369005862</v>
      </c>
      <c r="I470" s="83">
        <v>6989</v>
      </c>
      <c r="J470" s="207">
        <v>0.5025921110348817</v>
      </c>
      <c r="K470" s="83">
        <v>69734</v>
      </c>
      <c r="L470" s="207">
        <v>0.4943194031534663</v>
      </c>
      <c r="M470" s="82"/>
      <c r="N470" s="181">
        <v>127</v>
      </c>
      <c r="O470" s="205">
        <v>0.5049600733665878</v>
      </c>
      <c r="P470" s="253">
        <v>1698</v>
      </c>
      <c r="Q470" s="207">
        <v>0.49394027696607196</v>
      </c>
      <c r="R470" s="83">
        <v>7395</v>
      </c>
      <c r="S470" s="207">
        <v>0.4571600719612747</v>
      </c>
      <c r="T470" s="83">
        <v>81376</v>
      </c>
      <c r="U470" s="207">
        <v>0.4638849191295246</v>
      </c>
      <c r="V470" s="183">
        <f t="shared" si="7"/>
        <v>199</v>
      </c>
      <c r="W470" s="205">
        <f>V470/V472</f>
        <v>0.5223097112860893</v>
      </c>
      <c r="X470" s="253">
        <v>1698</v>
      </c>
      <c r="Y470" s="207">
        <v>0.49394027696607196</v>
      </c>
      <c r="Z470" s="83">
        <v>7395</v>
      </c>
      <c r="AA470" s="207">
        <v>0.4571600719612747</v>
      </c>
      <c r="AB470" s="83">
        <v>81376</v>
      </c>
      <c r="AC470" s="207">
        <v>0.4638849191295246</v>
      </c>
    </row>
    <row r="471" spans="2:30" ht="12" customHeight="1">
      <c r="B471" s="407"/>
      <c r="C471" s="124"/>
      <c r="D471" s="125" t="s">
        <v>146</v>
      </c>
      <c r="E471" s="181">
        <v>42</v>
      </c>
      <c r="F471" s="205">
        <v>0.3168103051555921</v>
      </c>
      <c r="G471" s="253">
        <v>898</v>
      </c>
      <c r="H471" s="207">
        <v>0.352476067309207</v>
      </c>
      <c r="I471" s="83">
        <v>5391</v>
      </c>
      <c r="J471" s="207">
        <v>0.35732857746871266</v>
      </c>
      <c r="K471" s="83">
        <v>56608</v>
      </c>
      <c r="L471" s="207">
        <v>0.3754662743241701</v>
      </c>
      <c r="M471" s="82"/>
      <c r="N471" s="181">
        <v>90</v>
      </c>
      <c r="O471" s="205">
        <v>0.36336032388664014</v>
      </c>
      <c r="P471" s="253">
        <v>1212</v>
      </c>
      <c r="Q471" s="207">
        <v>0.35977474349844646</v>
      </c>
      <c r="R471" s="83">
        <v>6937</v>
      </c>
      <c r="S471" s="207">
        <v>0.40796841934564776</v>
      </c>
      <c r="T471" s="83">
        <v>74234</v>
      </c>
      <c r="U471" s="207">
        <v>0.40053140181106295</v>
      </c>
      <c r="V471" s="183">
        <f t="shared" si="7"/>
        <v>132</v>
      </c>
      <c r="W471" s="205">
        <f>V471/V472</f>
        <v>0.3464566929133858</v>
      </c>
      <c r="X471" s="253">
        <v>1212</v>
      </c>
      <c r="Y471" s="207">
        <v>0.35977474349844646</v>
      </c>
      <c r="Z471" s="83">
        <v>6937</v>
      </c>
      <c r="AA471" s="207">
        <v>0.40796841934564776</v>
      </c>
      <c r="AB471" s="83">
        <v>74234</v>
      </c>
      <c r="AC471" s="207">
        <v>0.40053140181106295</v>
      </c>
      <c r="AD471" s="328">
        <f>SUM(W470:W471)</f>
        <v>0.8687664041994752</v>
      </c>
    </row>
    <row r="472" spans="2:29" ht="12" customHeight="1">
      <c r="B472" s="407" t="s">
        <v>139</v>
      </c>
      <c r="C472" s="126"/>
      <c r="D472" s="127" t="s">
        <v>392</v>
      </c>
      <c r="E472" s="186">
        <v>129</v>
      </c>
      <c r="F472" s="212">
        <v>1</v>
      </c>
      <c r="G472" s="257">
        <v>2489</v>
      </c>
      <c r="H472" s="215">
        <v>1</v>
      </c>
      <c r="I472" s="93">
        <v>14135</v>
      </c>
      <c r="J472" s="215">
        <v>1</v>
      </c>
      <c r="K472" s="93">
        <v>143329</v>
      </c>
      <c r="L472" s="215">
        <v>1</v>
      </c>
      <c r="M472" s="82"/>
      <c r="N472" s="186">
        <v>252</v>
      </c>
      <c r="O472" s="212">
        <v>1</v>
      </c>
      <c r="P472" s="257">
        <v>3392</v>
      </c>
      <c r="Q472" s="215">
        <v>1</v>
      </c>
      <c r="R472" s="93">
        <v>16394</v>
      </c>
      <c r="S472" s="215">
        <v>1</v>
      </c>
      <c r="T472" s="93">
        <v>177918</v>
      </c>
      <c r="U472" s="215">
        <v>1</v>
      </c>
      <c r="V472" s="183">
        <f t="shared" si="7"/>
        <v>381</v>
      </c>
      <c r="W472" s="205">
        <f>V472/V472</f>
        <v>1</v>
      </c>
      <c r="X472" s="257">
        <v>3392</v>
      </c>
      <c r="Y472" s="215">
        <v>1</v>
      </c>
      <c r="Z472" s="93">
        <v>16394</v>
      </c>
      <c r="AA472" s="215">
        <v>1</v>
      </c>
      <c r="AB472" s="93">
        <v>177918</v>
      </c>
      <c r="AC472" s="215">
        <v>1</v>
      </c>
    </row>
    <row r="473" spans="1:29" ht="12" customHeight="1">
      <c r="A473" s="81" t="s">
        <v>371</v>
      </c>
      <c r="B473" s="407" t="s">
        <v>577</v>
      </c>
      <c r="C473" s="124" t="s">
        <v>372</v>
      </c>
      <c r="D473" s="125" t="s">
        <v>147</v>
      </c>
      <c r="E473" s="181">
        <v>6</v>
      </c>
      <c r="F473" s="205">
        <v>0.04886773911558131</v>
      </c>
      <c r="G473" s="253">
        <v>114</v>
      </c>
      <c r="H473" s="207">
        <v>0.05576350111717552</v>
      </c>
      <c r="I473" s="83">
        <v>620</v>
      </c>
      <c r="J473" s="207">
        <v>0.0496363799901486</v>
      </c>
      <c r="K473" s="83">
        <v>5692</v>
      </c>
      <c r="L473" s="207">
        <v>0.04213937190476412</v>
      </c>
      <c r="M473" s="82"/>
      <c r="N473" s="181">
        <v>14</v>
      </c>
      <c r="O473" s="205">
        <v>0.05700673272641867</v>
      </c>
      <c r="P473" s="253">
        <v>180</v>
      </c>
      <c r="Q473" s="207">
        <v>0.05516414008426454</v>
      </c>
      <c r="R473" s="83">
        <v>815</v>
      </c>
      <c r="S473" s="207">
        <v>0.0527145042126409</v>
      </c>
      <c r="T473" s="83">
        <v>8505</v>
      </c>
      <c r="U473" s="207">
        <v>0.05063362391428808</v>
      </c>
      <c r="V473" s="183">
        <f t="shared" si="7"/>
        <v>20</v>
      </c>
      <c r="W473" s="205">
        <f>V473/V477</f>
        <v>0.05249343832020997</v>
      </c>
      <c r="X473" s="253">
        <v>180</v>
      </c>
      <c r="Y473" s="207">
        <v>0.05516414008426454</v>
      </c>
      <c r="Z473" s="83">
        <v>815</v>
      </c>
      <c r="AA473" s="207">
        <v>0.0527145042126409</v>
      </c>
      <c r="AB473" s="83">
        <v>8505</v>
      </c>
      <c r="AC473" s="207">
        <v>0.05063362391428808</v>
      </c>
    </row>
    <row r="474" spans="2:29" ht="12" customHeight="1">
      <c r="B474" s="407"/>
      <c r="C474" s="124"/>
      <c r="D474" s="125" t="s">
        <v>148</v>
      </c>
      <c r="E474" s="181">
        <v>13</v>
      </c>
      <c r="F474" s="205">
        <v>0.09849646815309024</v>
      </c>
      <c r="G474" s="253">
        <v>267</v>
      </c>
      <c r="H474" s="207">
        <v>0.11381814363830436</v>
      </c>
      <c r="I474" s="83">
        <v>1753</v>
      </c>
      <c r="J474" s="207">
        <v>0.12931089163211826</v>
      </c>
      <c r="K474" s="83">
        <v>16714</v>
      </c>
      <c r="L474" s="207">
        <v>0.11980752268953139</v>
      </c>
      <c r="M474" s="82"/>
      <c r="N474" s="181">
        <v>31</v>
      </c>
      <c r="O474" s="205">
        <v>0.12054488111481415</v>
      </c>
      <c r="P474" s="253">
        <v>469</v>
      </c>
      <c r="Q474" s="207">
        <v>0.1384697786473265</v>
      </c>
      <c r="R474" s="83">
        <v>2043</v>
      </c>
      <c r="S474" s="207">
        <v>0.12933844300096065</v>
      </c>
      <c r="T474" s="83">
        <v>21903</v>
      </c>
      <c r="U474" s="207">
        <v>0.126843773380775</v>
      </c>
      <c r="V474" s="183">
        <f t="shared" si="7"/>
        <v>44</v>
      </c>
      <c r="W474" s="205">
        <f>V474/V477</f>
        <v>0.11548556430446194</v>
      </c>
      <c r="X474" s="253">
        <v>469</v>
      </c>
      <c r="Y474" s="207">
        <v>0.1384697786473265</v>
      </c>
      <c r="Z474" s="83">
        <v>2043</v>
      </c>
      <c r="AA474" s="207">
        <v>0.12933844300096065</v>
      </c>
      <c r="AB474" s="83">
        <v>21903</v>
      </c>
      <c r="AC474" s="207">
        <v>0.126843773380775</v>
      </c>
    </row>
    <row r="475" spans="2:29" ht="12" customHeight="1">
      <c r="B475" s="407"/>
      <c r="C475" s="124"/>
      <c r="D475" s="125" t="s">
        <v>149</v>
      </c>
      <c r="E475" s="181">
        <v>46</v>
      </c>
      <c r="F475" s="205">
        <v>0.375475900043206</v>
      </c>
      <c r="G475" s="253">
        <v>928</v>
      </c>
      <c r="H475" s="207">
        <v>0.365879175925024</v>
      </c>
      <c r="I475" s="83">
        <v>5684</v>
      </c>
      <c r="J475" s="207">
        <v>0.4077633336752024</v>
      </c>
      <c r="K475" s="83">
        <v>56061</v>
      </c>
      <c r="L475" s="207">
        <v>0.3977917655430222</v>
      </c>
      <c r="M475" s="82"/>
      <c r="N475" s="181">
        <v>104</v>
      </c>
      <c r="O475" s="205">
        <v>0.4143844923613757</v>
      </c>
      <c r="P475" s="253">
        <v>1236</v>
      </c>
      <c r="Q475" s="207">
        <v>0.35932103071554633</v>
      </c>
      <c r="R475" s="83">
        <v>6128</v>
      </c>
      <c r="S475" s="207">
        <v>0.37539230052820616</v>
      </c>
      <c r="T475" s="83">
        <v>65866</v>
      </c>
      <c r="U475" s="207">
        <v>0.37195014738794974</v>
      </c>
      <c r="V475" s="183">
        <f t="shared" si="7"/>
        <v>150</v>
      </c>
      <c r="W475" s="205">
        <f>V475/V477</f>
        <v>0.3937007874015748</v>
      </c>
      <c r="X475" s="253">
        <v>1236</v>
      </c>
      <c r="Y475" s="207">
        <v>0.35932103071554633</v>
      </c>
      <c r="Z475" s="83">
        <v>6128</v>
      </c>
      <c r="AA475" s="207">
        <v>0.37539230052820616</v>
      </c>
      <c r="AB475" s="83">
        <v>65866</v>
      </c>
      <c r="AC475" s="207">
        <v>0.37195014738794974</v>
      </c>
    </row>
    <row r="476" spans="2:30" ht="12" customHeight="1">
      <c r="B476" s="407"/>
      <c r="C476" s="124"/>
      <c r="D476" s="125" t="s">
        <v>150</v>
      </c>
      <c r="E476" s="181">
        <v>64</v>
      </c>
      <c r="F476" s="205">
        <v>0.4771598926881223</v>
      </c>
      <c r="G476" s="253">
        <v>1181</v>
      </c>
      <c r="H476" s="207">
        <v>0.4645391793195256</v>
      </c>
      <c r="I476" s="83">
        <v>6093</v>
      </c>
      <c r="J476" s="207">
        <v>0.41328939470248116</v>
      </c>
      <c r="K476" s="83">
        <v>65015</v>
      </c>
      <c r="L476" s="207">
        <v>0.44026133986262683</v>
      </c>
      <c r="M476" s="82"/>
      <c r="N476" s="181">
        <v>103</v>
      </c>
      <c r="O476" s="205">
        <v>0.4080638937973925</v>
      </c>
      <c r="P476" s="253">
        <v>1504</v>
      </c>
      <c r="Q476" s="207">
        <v>0.447045050552827</v>
      </c>
      <c r="R476" s="83">
        <v>7412</v>
      </c>
      <c r="S476" s="207">
        <v>0.44255475225807045</v>
      </c>
      <c r="T476" s="83">
        <v>81748</v>
      </c>
      <c r="U476" s="207">
        <v>0.45057245531727547</v>
      </c>
      <c r="V476" s="183">
        <f t="shared" si="7"/>
        <v>167</v>
      </c>
      <c r="W476" s="205">
        <f>V476/V477</f>
        <v>0.43832020997375326</v>
      </c>
      <c r="X476" s="253">
        <v>1504</v>
      </c>
      <c r="Y476" s="207">
        <v>0.447045050552827</v>
      </c>
      <c r="Z476" s="83">
        <v>7412</v>
      </c>
      <c r="AA476" s="207">
        <v>0.44255475225807045</v>
      </c>
      <c r="AB476" s="83">
        <v>81748</v>
      </c>
      <c r="AC476" s="207">
        <v>0.45057245531727547</v>
      </c>
      <c r="AD476" s="327">
        <f>SUM(W475:W476)</f>
        <v>0.8320209973753281</v>
      </c>
    </row>
    <row r="477" spans="2:29" ht="12" customHeight="1">
      <c r="B477" s="407" t="s">
        <v>139</v>
      </c>
      <c r="C477" s="126"/>
      <c r="D477" s="127" t="s">
        <v>392</v>
      </c>
      <c r="E477" s="182">
        <v>129</v>
      </c>
      <c r="F477" s="206">
        <v>1</v>
      </c>
      <c r="G477" s="254">
        <v>2490</v>
      </c>
      <c r="H477" s="208">
        <v>1</v>
      </c>
      <c r="I477" s="84">
        <v>14150</v>
      </c>
      <c r="J477" s="208">
        <v>1</v>
      </c>
      <c r="K477" s="84">
        <v>143482</v>
      </c>
      <c r="L477" s="208">
        <v>1</v>
      </c>
      <c r="M477" s="82"/>
      <c r="N477" s="182">
        <v>252</v>
      </c>
      <c r="O477" s="206">
        <v>1</v>
      </c>
      <c r="P477" s="254">
        <v>3389</v>
      </c>
      <c r="Q477" s="208">
        <v>1</v>
      </c>
      <c r="R477" s="84">
        <v>16398</v>
      </c>
      <c r="S477" s="208">
        <v>1</v>
      </c>
      <c r="T477" s="84">
        <v>178022</v>
      </c>
      <c r="U477" s="208">
        <v>1</v>
      </c>
      <c r="V477" s="183">
        <f t="shared" si="7"/>
        <v>381</v>
      </c>
      <c r="W477" s="205">
        <f>V477/V477</f>
        <v>1</v>
      </c>
      <c r="X477" s="254">
        <v>3389</v>
      </c>
      <c r="Y477" s="208">
        <v>1</v>
      </c>
      <c r="Z477" s="84">
        <v>16398</v>
      </c>
      <c r="AA477" s="208">
        <v>1</v>
      </c>
      <c r="AB477" s="84">
        <v>178022</v>
      </c>
      <c r="AC477" s="208">
        <v>1</v>
      </c>
    </row>
    <row r="478" spans="3:21" ht="12" customHeight="1">
      <c r="C478" s="417"/>
      <c r="D478" s="417"/>
      <c r="E478" s="417"/>
      <c r="F478" s="417"/>
      <c r="G478" s="102"/>
      <c r="H478" s="82"/>
      <c r="I478" s="83"/>
      <c r="J478" s="82"/>
      <c r="L478" s="82"/>
      <c r="M478" s="82"/>
      <c r="U478" s="228" t="s">
        <v>650</v>
      </c>
    </row>
    <row r="479" spans="6:21" ht="12" customHeight="1">
      <c r="F479" s="82"/>
      <c r="G479" s="102"/>
      <c r="H479" s="82"/>
      <c r="I479" s="83"/>
      <c r="J479" s="82"/>
      <c r="L479" s="82"/>
      <c r="M479" s="82"/>
      <c r="U479" s="82"/>
    </row>
    <row r="480" spans="6:21" ht="12" customHeight="1">
      <c r="F480" s="82"/>
      <c r="G480" s="102"/>
      <c r="H480" s="82"/>
      <c r="I480" s="83"/>
      <c r="J480" s="82"/>
      <c r="L480" s="82"/>
      <c r="M480" s="82"/>
      <c r="U480" s="82"/>
    </row>
  </sheetData>
  <sheetProtection/>
  <mergeCells count="110">
    <mergeCell ref="B303:B311"/>
    <mergeCell ref="B312:B320"/>
    <mergeCell ref="B153:B158"/>
    <mergeCell ref="B159:B164"/>
    <mergeCell ref="B183:B190"/>
    <mergeCell ref="B216:B220"/>
    <mergeCell ref="C478:F478"/>
    <mergeCell ref="B458:B462"/>
    <mergeCell ref="B221:B225"/>
    <mergeCell ref="B226:B230"/>
    <mergeCell ref="B231:B235"/>
    <mergeCell ref="B236:B240"/>
    <mergeCell ref="B241:B245"/>
    <mergeCell ref="B246:B250"/>
    <mergeCell ref="B468:B472"/>
    <mergeCell ref="B339:B347"/>
    <mergeCell ref="T4:U4"/>
    <mergeCell ref="N3:U3"/>
    <mergeCell ref="K4:L4"/>
    <mergeCell ref="E4:F4"/>
    <mergeCell ref="N4:O4"/>
    <mergeCell ref="E3:L3"/>
    <mergeCell ref="B141:B146"/>
    <mergeCell ref="B91:B95"/>
    <mergeCell ref="B171:B176"/>
    <mergeCell ref="B177:B182"/>
    <mergeCell ref="B106:B110"/>
    <mergeCell ref="B111:B115"/>
    <mergeCell ref="B116:B120"/>
    <mergeCell ref="B121:B125"/>
    <mergeCell ref="B126:B130"/>
    <mergeCell ref="B147:B152"/>
    <mergeCell ref="E1:U1"/>
    <mergeCell ref="E2:U2"/>
    <mergeCell ref="B321:B329"/>
    <mergeCell ref="B96:B100"/>
    <mergeCell ref="B101:B105"/>
    <mergeCell ref="B11:B15"/>
    <mergeCell ref="B16:B20"/>
    <mergeCell ref="B277:B284"/>
    <mergeCell ref="B66:B70"/>
    <mergeCell ref="B131:B135"/>
    <mergeCell ref="B136:B140"/>
    <mergeCell ref="B473:B477"/>
    <mergeCell ref="B261:B268"/>
    <mergeCell ref="B269:B276"/>
    <mergeCell ref="B448:B452"/>
    <mergeCell ref="B453:B457"/>
    <mergeCell ref="B348:B352"/>
    <mergeCell ref="B353:B357"/>
    <mergeCell ref="B393:B397"/>
    <mergeCell ref="B330:B338"/>
    <mergeCell ref="B463:B467"/>
    <mergeCell ref="B36:B40"/>
    <mergeCell ref="B41:B45"/>
    <mergeCell ref="B46:B50"/>
    <mergeCell ref="B51:B55"/>
    <mergeCell ref="B56:B60"/>
    <mergeCell ref="B61:B65"/>
    <mergeCell ref="B81:B85"/>
    <mergeCell ref="B86:B90"/>
    <mergeCell ref="B165:B170"/>
    <mergeCell ref="C11:C15"/>
    <mergeCell ref="C16:C20"/>
    <mergeCell ref="C21:C25"/>
    <mergeCell ref="B71:B75"/>
    <mergeCell ref="C6:C10"/>
    <mergeCell ref="R4:S4"/>
    <mergeCell ref="P4:Q4"/>
    <mergeCell ref="G4:H4"/>
    <mergeCell ref="I4:J4"/>
    <mergeCell ref="C26:C30"/>
    <mergeCell ref="B388:B392"/>
    <mergeCell ref="B378:B382"/>
    <mergeCell ref="B373:B377"/>
    <mergeCell ref="B76:B80"/>
    <mergeCell ref="C36:C40"/>
    <mergeCell ref="B6:B10"/>
    <mergeCell ref="B21:B25"/>
    <mergeCell ref="B26:B30"/>
    <mergeCell ref="B31:B35"/>
    <mergeCell ref="C31:C35"/>
    <mergeCell ref="B438:B442"/>
    <mergeCell ref="B443:B447"/>
    <mergeCell ref="B398:B402"/>
    <mergeCell ref="B403:B407"/>
    <mergeCell ref="B408:B412"/>
    <mergeCell ref="B423:B427"/>
    <mergeCell ref="B418:B422"/>
    <mergeCell ref="B413:B417"/>
    <mergeCell ref="B433:B437"/>
    <mergeCell ref="B196:B200"/>
    <mergeCell ref="B201:B205"/>
    <mergeCell ref="B294:B302"/>
    <mergeCell ref="B285:B293"/>
    <mergeCell ref="B256:B260"/>
    <mergeCell ref="B206:B210"/>
    <mergeCell ref="B211:B215"/>
    <mergeCell ref="B358:B362"/>
    <mergeCell ref="B251:B255"/>
    <mergeCell ref="V3:AC3"/>
    <mergeCell ref="V4:W4"/>
    <mergeCell ref="X4:Y4"/>
    <mergeCell ref="Z4:AA4"/>
    <mergeCell ref="AB4:AC4"/>
    <mergeCell ref="B428:B432"/>
    <mergeCell ref="B191:B195"/>
    <mergeCell ref="B383:B387"/>
    <mergeCell ref="B363:B367"/>
    <mergeCell ref="B368:B372"/>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9.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B113" sqref="B113:B123"/>
    </sheetView>
  </sheetViews>
  <sheetFormatPr defaultColWidth="9.140625" defaultRowHeight="12.75"/>
  <cols>
    <col min="1" max="1" width="3.140625" style="0" customWidth="1"/>
    <col min="2" max="2" width="18.421875" style="0" customWidth="1"/>
    <col min="3" max="3" width="10.28125" style="106" customWidth="1"/>
    <col min="4" max="4" width="15.421875" style="0" customWidth="1"/>
    <col min="5" max="6" width="5.140625" style="0" customWidth="1"/>
    <col min="7" max="7" width="6.421875" style="104" customWidth="1"/>
    <col min="8" max="8" width="4.421875" style="98" customWidth="1"/>
    <col min="9" max="9" width="6.421875" style="0" customWidth="1"/>
    <col min="10" max="10" width="4.421875" style="0" customWidth="1"/>
    <col min="11" max="11" width="6.421875" style="0" customWidth="1"/>
    <col min="12" max="12" width="4.421875" style="0" customWidth="1"/>
    <col min="13" max="13" width="1.28515625" style="155" customWidth="1"/>
    <col min="14" max="15" width="5.140625" style="0" customWidth="1"/>
    <col min="16" max="16" width="6.421875" style="104" customWidth="1"/>
    <col min="17" max="17" width="4.421875" style="98" customWidth="1"/>
    <col min="18" max="18" width="6.421875" style="0" customWidth="1"/>
    <col min="19" max="19" width="4.421875" style="0" customWidth="1"/>
    <col min="20" max="20" width="6.421875" style="0" customWidth="1"/>
    <col min="21" max="21" width="4.421875" style="0" customWidth="1"/>
  </cols>
  <sheetData>
    <row r="1" spans="1:21" s="73" customFormat="1" ht="20.25" customHeight="1">
      <c r="A1" s="70"/>
      <c r="B1" s="71"/>
      <c r="C1" s="26"/>
      <c r="D1" s="72"/>
      <c r="E1" s="414" t="s">
        <v>608</v>
      </c>
      <c r="F1" s="414"/>
      <c r="G1" s="414"/>
      <c r="H1" s="414"/>
      <c r="I1" s="414"/>
      <c r="J1" s="414"/>
      <c r="K1" s="414"/>
      <c r="L1" s="414"/>
      <c r="M1" s="414"/>
      <c r="N1" s="414"/>
      <c r="O1" s="414"/>
      <c r="P1" s="414"/>
      <c r="Q1" s="414"/>
      <c r="R1" s="414"/>
      <c r="S1" s="414"/>
      <c r="T1" s="414"/>
      <c r="U1" s="414"/>
    </row>
    <row r="2" spans="1:21" s="75" customFormat="1" ht="21" customHeight="1">
      <c r="A2" s="70"/>
      <c r="B2" s="74"/>
      <c r="C2" s="105"/>
      <c r="D2" s="74"/>
      <c r="E2" s="415" t="s">
        <v>620</v>
      </c>
      <c r="F2" s="416"/>
      <c r="G2" s="416"/>
      <c r="H2" s="416"/>
      <c r="I2" s="416"/>
      <c r="J2" s="416"/>
      <c r="K2" s="416"/>
      <c r="L2" s="416"/>
      <c r="M2" s="416"/>
      <c r="N2" s="416"/>
      <c r="O2" s="416"/>
      <c r="P2" s="416"/>
      <c r="Q2" s="416"/>
      <c r="R2" s="416"/>
      <c r="S2" s="416"/>
      <c r="T2" s="416"/>
      <c r="U2" s="416"/>
    </row>
    <row r="3" spans="1:21" s="73" customFormat="1" ht="12.75">
      <c r="A3" s="70"/>
      <c r="B3" s="74"/>
      <c r="C3" s="105"/>
      <c r="D3" s="76"/>
      <c r="E3" s="402" t="s">
        <v>382</v>
      </c>
      <c r="F3" s="402"/>
      <c r="G3" s="402"/>
      <c r="H3" s="402"/>
      <c r="I3" s="402"/>
      <c r="J3" s="402"/>
      <c r="K3" s="402"/>
      <c r="L3" s="402"/>
      <c r="M3" s="132"/>
      <c r="N3" s="402" t="s">
        <v>383</v>
      </c>
      <c r="O3" s="402"/>
      <c r="P3" s="402"/>
      <c r="Q3" s="402"/>
      <c r="R3" s="402"/>
      <c r="S3" s="402"/>
      <c r="T3" s="402"/>
      <c r="U3" s="402"/>
    </row>
    <row r="4" spans="1:21" s="78" customFormat="1" ht="23.25" customHeight="1">
      <c r="A4" s="70"/>
      <c r="B4" s="77"/>
      <c r="C4" s="105"/>
      <c r="D4" s="77"/>
      <c r="E4" s="403" t="s">
        <v>619</v>
      </c>
      <c r="F4" s="404"/>
      <c r="G4" s="405" t="s">
        <v>618</v>
      </c>
      <c r="H4" s="406"/>
      <c r="I4" s="405" t="s">
        <v>114</v>
      </c>
      <c r="J4" s="406"/>
      <c r="K4" s="406" t="s">
        <v>617</v>
      </c>
      <c r="L4" s="406"/>
      <c r="M4" s="7"/>
      <c r="N4" s="403" t="s">
        <v>619</v>
      </c>
      <c r="O4" s="404"/>
      <c r="P4" s="405" t="s">
        <v>618</v>
      </c>
      <c r="Q4" s="406"/>
      <c r="R4" s="405" t="s">
        <v>114</v>
      </c>
      <c r="S4" s="406"/>
      <c r="T4" s="406" t="s">
        <v>617</v>
      </c>
      <c r="U4" s="406"/>
    </row>
    <row r="5" spans="1:21" s="80" customFormat="1" ht="9" customHeight="1">
      <c r="A5" s="86"/>
      <c r="B5" s="134"/>
      <c r="C5" s="143" t="s">
        <v>225</v>
      </c>
      <c r="D5" s="144" t="s">
        <v>384</v>
      </c>
      <c r="E5" s="202" t="s">
        <v>385</v>
      </c>
      <c r="F5" s="180" t="s">
        <v>217</v>
      </c>
      <c r="G5" s="203" t="s">
        <v>385</v>
      </c>
      <c r="H5" s="79" t="s">
        <v>217</v>
      </c>
      <c r="I5" s="204" t="s">
        <v>385</v>
      </c>
      <c r="J5" s="79" t="s">
        <v>217</v>
      </c>
      <c r="K5" s="204" t="s">
        <v>385</v>
      </c>
      <c r="L5" s="79" t="s">
        <v>217</v>
      </c>
      <c r="M5" s="133"/>
      <c r="N5" s="202" t="s">
        <v>385</v>
      </c>
      <c r="O5" s="180" t="s">
        <v>217</v>
      </c>
      <c r="P5" s="203" t="s">
        <v>385</v>
      </c>
      <c r="Q5" s="79" t="s">
        <v>217</v>
      </c>
      <c r="R5" s="204" t="s">
        <v>385</v>
      </c>
      <c r="S5" s="79" t="s">
        <v>217</v>
      </c>
      <c r="T5" s="204" t="s">
        <v>385</v>
      </c>
      <c r="U5" s="79" t="s">
        <v>217</v>
      </c>
    </row>
    <row r="6" spans="1:21" s="73" customFormat="1" ht="12" customHeight="1">
      <c r="A6" s="85" t="s">
        <v>151</v>
      </c>
      <c r="B6" s="410" t="s">
        <v>152</v>
      </c>
      <c r="C6" s="124" t="s">
        <v>153</v>
      </c>
      <c r="D6" s="125" t="s">
        <v>154</v>
      </c>
      <c r="E6" s="181">
        <v>107</v>
      </c>
      <c r="F6" s="205">
        <v>0.8301630730382067</v>
      </c>
      <c r="G6" s="253">
        <v>2004</v>
      </c>
      <c r="H6" s="207">
        <v>0.7723712333437769</v>
      </c>
      <c r="I6" s="83">
        <v>11866</v>
      </c>
      <c r="J6" s="207">
        <v>0.7701134690799831</v>
      </c>
      <c r="K6" s="83">
        <v>123348</v>
      </c>
      <c r="L6" s="207">
        <v>0.8199380660791139</v>
      </c>
      <c r="M6" s="82"/>
      <c r="N6" s="181">
        <v>0</v>
      </c>
      <c r="O6" s="205">
        <v>0</v>
      </c>
      <c r="P6" s="253">
        <v>8</v>
      </c>
      <c r="Q6" s="207">
        <v>0.0024813361785024374</v>
      </c>
      <c r="R6" s="83">
        <v>47</v>
      </c>
      <c r="S6" s="207">
        <v>0.0028760471376088836</v>
      </c>
      <c r="T6" s="83">
        <v>566</v>
      </c>
      <c r="U6" s="207">
        <v>0.0032503560804948454</v>
      </c>
    </row>
    <row r="7" spans="1:21" s="73" customFormat="1" ht="12" customHeight="1">
      <c r="A7" s="86"/>
      <c r="B7" s="407"/>
      <c r="C7" s="124"/>
      <c r="D7" s="125" t="s">
        <v>155</v>
      </c>
      <c r="E7" s="181">
        <v>6</v>
      </c>
      <c r="F7" s="205">
        <v>0.06293916123444386</v>
      </c>
      <c r="G7" s="253">
        <v>216</v>
      </c>
      <c r="H7" s="207">
        <v>0.09578429908351561</v>
      </c>
      <c r="I7" s="83">
        <v>1024</v>
      </c>
      <c r="J7" s="207">
        <v>0.10040175504200467</v>
      </c>
      <c r="K7" s="83">
        <v>10114</v>
      </c>
      <c r="L7" s="207">
        <v>0.08406325976873072</v>
      </c>
      <c r="M7" s="82"/>
      <c r="N7" s="181">
        <v>161</v>
      </c>
      <c r="O7" s="205">
        <v>0.6066576869566768</v>
      </c>
      <c r="P7" s="253">
        <v>1914</v>
      </c>
      <c r="Q7" s="207">
        <v>0.5394266023738187</v>
      </c>
      <c r="R7" s="83">
        <v>10212</v>
      </c>
      <c r="S7" s="207">
        <v>0.5813125614773115</v>
      </c>
      <c r="T7" s="83">
        <v>114074</v>
      </c>
      <c r="U7" s="207">
        <v>0.6061137503747708</v>
      </c>
    </row>
    <row r="8" spans="1:21" s="73" customFormat="1" ht="12" customHeight="1">
      <c r="A8" s="86"/>
      <c r="B8" s="407"/>
      <c r="C8" s="124"/>
      <c r="D8" s="125" t="s">
        <v>156</v>
      </c>
      <c r="E8" s="181">
        <v>7</v>
      </c>
      <c r="F8" s="205">
        <v>0.05531804899850269</v>
      </c>
      <c r="G8" s="253">
        <v>119</v>
      </c>
      <c r="H8" s="207">
        <v>0.05262760231645142</v>
      </c>
      <c r="I8" s="83">
        <v>440</v>
      </c>
      <c r="J8" s="207">
        <v>0.04759386104308905</v>
      </c>
      <c r="K8" s="83">
        <v>3960</v>
      </c>
      <c r="L8" s="207">
        <v>0.037152821050763146</v>
      </c>
      <c r="M8" s="82"/>
      <c r="N8" s="181">
        <v>40</v>
      </c>
      <c r="O8" s="205">
        <v>0.17200224640442363</v>
      </c>
      <c r="P8" s="253">
        <v>755</v>
      </c>
      <c r="Q8" s="207">
        <v>0.23544207705153256</v>
      </c>
      <c r="R8" s="83">
        <v>2484</v>
      </c>
      <c r="S8" s="207">
        <v>0.16645032909490098</v>
      </c>
      <c r="T8" s="83">
        <v>28509</v>
      </c>
      <c r="U8" s="207">
        <v>0.17776975074532028</v>
      </c>
    </row>
    <row r="9" spans="1:21" s="73" customFormat="1" ht="12" customHeight="1">
      <c r="A9" s="86"/>
      <c r="B9" s="407"/>
      <c r="C9" s="124"/>
      <c r="D9" s="125" t="s">
        <v>157</v>
      </c>
      <c r="E9" s="181">
        <v>4</v>
      </c>
      <c r="F9" s="205">
        <v>0.028481915366751962</v>
      </c>
      <c r="G9" s="253">
        <v>104</v>
      </c>
      <c r="H9" s="207">
        <v>0.04314255261885504</v>
      </c>
      <c r="I9" s="83">
        <v>464</v>
      </c>
      <c r="J9" s="207">
        <v>0.045921912490863546</v>
      </c>
      <c r="K9" s="83">
        <v>3479</v>
      </c>
      <c r="L9" s="207">
        <v>0.03201618761818973</v>
      </c>
      <c r="M9" s="82"/>
      <c r="N9" s="181">
        <v>36</v>
      </c>
      <c r="O9" s="205">
        <v>0.14646711919678854</v>
      </c>
      <c r="P9" s="253">
        <v>416</v>
      </c>
      <c r="Q9" s="207">
        <v>0.128948608187026</v>
      </c>
      <c r="R9" s="83">
        <v>1779</v>
      </c>
      <c r="S9" s="207">
        <v>0.12234559342263672</v>
      </c>
      <c r="T9" s="83">
        <v>18016</v>
      </c>
      <c r="U9" s="207">
        <v>0.11140222919959127</v>
      </c>
    </row>
    <row r="10" spans="1:21" s="73" customFormat="1" ht="12" customHeight="1">
      <c r="A10" s="86"/>
      <c r="B10" s="407"/>
      <c r="C10" s="124"/>
      <c r="D10" s="125" t="s">
        <v>158</v>
      </c>
      <c r="E10" s="181">
        <v>4</v>
      </c>
      <c r="F10" s="205">
        <v>0.023097801362094862</v>
      </c>
      <c r="G10" s="253">
        <v>52</v>
      </c>
      <c r="H10" s="207">
        <v>0.030229019506122206</v>
      </c>
      <c r="I10" s="83">
        <v>346</v>
      </c>
      <c r="J10" s="207">
        <v>0.03371189105371464</v>
      </c>
      <c r="K10" s="83">
        <v>2636</v>
      </c>
      <c r="L10" s="207">
        <v>0.024250534666101213</v>
      </c>
      <c r="M10" s="82"/>
      <c r="N10" s="181">
        <v>17</v>
      </c>
      <c r="O10" s="205">
        <v>0.07487294744211187</v>
      </c>
      <c r="P10" s="253">
        <v>283</v>
      </c>
      <c r="Q10" s="207">
        <v>0.08726177292002163</v>
      </c>
      <c r="R10" s="83">
        <v>1685</v>
      </c>
      <c r="S10" s="207">
        <v>0.11399476194859344</v>
      </c>
      <c r="T10" s="83">
        <v>15089</v>
      </c>
      <c r="U10" s="207">
        <v>0.09091793055022201</v>
      </c>
    </row>
    <row r="11" spans="1:21" s="73" customFormat="1" ht="12" customHeight="1">
      <c r="A11" s="86"/>
      <c r="B11" s="407"/>
      <c r="C11" s="124"/>
      <c r="D11" s="125" t="s">
        <v>159</v>
      </c>
      <c r="E11" s="181">
        <v>0</v>
      </c>
      <c r="F11" s="205">
        <v>0</v>
      </c>
      <c r="G11" s="253">
        <v>9</v>
      </c>
      <c r="H11" s="207">
        <v>0.00584529313130842</v>
      </c>
      <c r="I11" s="83">
        <v>27</v>
      </c>
      <c r="J11" s="207">
        <v>0.0022571112903447587</v>
      </c>
      <c r="K11" s="83">
        <v>267</v>
      </c>
      <c r="L11" s="207">
        <v>0.0025791308169916816</v>
      </c>
      <c r="M11" s="82"/>
      <c r="N11" s="181">
        <v>0</v>
      </c>
      <c r="O11" s="205">
        <v>0</v>
      </c>
      <c r="P11" s="253">
        <v>21</v>
      </c>
      <c r="Q11" s="207">
        <v>0.006439603289071869</v>
      </c>
      <c r="R11" s="83">
        <v>172</v>
      </c>
      <c r="S11" s="207">
        <v>0.013020706918889067</v>
      </c>
      <c r="T11" s="83">
        <v>1699</v>
      </c>
      <c r="U11" s="207">
        <v>0.01054598304993605</v>
      </c>
    </row>
    <row r="12" spans="1:21" s="73" customFormat="1" ht="12" customHeight="1">
      <c r="A12" s="86"/>
      <c r="B12" s="407"/>
      <c r="C12" s="126"/>
      <c r="D12" s="127" t="s">
        <v>392</v>
      </c>
      <c r="E12" s="186">
        <v>128</v>
      </c>
      <c r="F12" s="212">
        <v>1</v>
      </c>
      <c r="G12" s="257">
        <v>2504</v>
      </c>
      <c r="H12" s="215">
        <v>1</v>
      </c>
      <c r="I12" s="93">
        <v>14167</v>
      </c>
      <c r="J12" s="215">
        <v>1</v>
      </c>
      <c r="K12" s="93">
        <v>143804</v>
      </c>
      <c r="L12" s="215">
        <v>1</v>
      </c>
      <c r="M12" s="82"/>
      <c r="N12" s="186">
        <v>254</v>
      </c>
      <c r="O12" s="212">
        <v>1</v>
      </c>
      <c r="P12" s="257">
        <v>3397</v>
      </c>
      <c r="Q12" s="215">
        <v>1</v>
      </c>
      <c r="R12" s="93">
        <v>16379</v>
      </c>
      <c r="S12" s="215">
        <v>1</v>
      </c>
      <c r="T12" s="93">
        <v>177953</v>
      </c>
      <c r="U12" s="215">
        <v>1</v>
      </c>
    </row>
    <row r="13" spans="1:21" s="73" customFormat="1" ht="12" customHeight="1">
      <c r="A13" s="85" t="s">
        <v>160</v>
      </c>
      <c r="B13" s="407" t="s">
        <v>573</v>
      </c>
      <c r="C13" s="124" t="s">
        <v>161</v>
      </c>
      <c r="D13" s="125" t="s">
        <v>162</v>
      </c>
      <c r="E13" s="181">
        <v>32</v>
      </c>
      <c r="F13" s="205">
        <v>0.41457785637490796</v>
      </c>
      <c r="G13" s="253">
        <v>847</v>
      </c>
      <c r="H13" s="207">
        <v>0.42629589475722546</v>
      </c>
      <c r="I13" s="83">
        <v>4788</v>
      </c>
      <c r="J13" s="207">
        <v>0.42702847072588723</v>
      </c>
      <c r="K13" s="83">
        <v>51443</v>
      </c>
      <c r="L13" s="207">
        <v>0.44831379334976956</v>
      </c>
      <c r="M13" s="82"/>
      <c r="N13" s="181">
        <v>66</v>
      </c>
      <c r="O13" s="205">
        <v>0.331853981333669</v>
      </c>
      <c r="P13" s="253">
        <v>1044</v>
      </c>
      <c r="Q13" s="207">
        <v>0.36737836847021227</v>
      </c>
      <c r="R13" s="83">
        <v>5365</v>
      </c>
      <c r="S13" s="207">
        <v>0.3864822175400952</v>
      </c>
      <c r="T13" s="83">
        <v>64047</v>
      </c>
      <c r="U13" s="207">
        <v>0.4266380939823909</v>
      </c>
    </row>
    <row r="14" spans="1:21" s="73" customFormat="1" ht="12" customHeight="1">
      <c r="A14" s="86"/>
      <c r="B14" s="407"/>
      <c r="C14" s="124"/>
      <c r="D14" s="125" t="s">
        <v>163</v>
      </c>
      <c r="E14" s="181">
        <v>97</v>
      </c>
      <c r="F14" s="205">
        <v>0.5854221436250917</v>
      </c>
      <c r="G14" s="253">
        <v>1655</v>
      </c>
      <c r="H14" s="207">
        <v>0.5737041052428054</v>
      </c>
      <c r="I14" s="83">
        <v>9379</v>
      </c>
      <c r="J14" s="207">
        <v>0.5729715292740777</v>
      </c>
      <c r="K14" s="83">
        <v>92435</v>
      </c>
      <c r="L14" s="207">
        <v>0.5516862066501984</v>
      </c>
      <c r="M14" s="82"/>
      <c r="N14" s="181">
        <v>189</v>
      </c>
      <c r="O14" s="205">
        <v>0.6681460186663322</v>
      </c>
      <c r="P14" s="253">
        <v>2352</v>
      </c>
      <c r="Q14" s="207">
        <v>0.6326216315297595</v>
      </c>
      <c r="R14" s="83">
        <v>11044</v>
      </c>
      <c r="S14" s="207">
        <v>0.6135177824598372</v>
      </c>
      <c r="T14" s="83">
        <v>114086</v>
      </c>
      <c r="U14" s="207">
        <v>0.5733619060181011</v>
      </c>
    </row>
    <row r="15" spans="1:21" s="73" customFormat="1" ht="12" customHeight="1">
      <c r="A15" s="86"/>
      <c r="B15" s="407"/>
      <c r="C15" s="126"/>
      <c r="D15" s="127" t="s">
        <v>392</v>
      </c>
      <c r="E15" s="186">
        <v>129</v>
      </c>
      <c r="F15" s="212">
        <v>1</v>
      </c>
      <c r="G15" s="257">
        <v>2502</v>
      </c>
      <c r="H15" s="215">
        <v>1</v>
      </c>
      <c r="I15" s="93">
        <v>14167</v>
      </c>
      <c r="J15" s="215">
        <v>1</v>
      </c>
      <c r="K15" s="93">
        <v>143878</v>
      </c>
      <c r="L15" s="215">
        <v>1</v>
      </c>
      <c r="M15" s="82"/>
      <c r="N15" s="186">
        <v>255</v>
      </c>
      <c r="O15" s="212">
        <v>1</v>
      </c>
      <c r="P15" s="257">
        <v>3396</v>
      </c>
      <c r="Q15" s="215">
        <v>1</v>
      </c>
      <c r="R15" s="93">
        <v>16409</v>
      </c>
      <c r="S15" s="215">
        <v>1</v>
      </c>
      <c r="T15" s="93">
        <v>178133</v>
      </c>
      <c r="U15" s="215">
        <v>1</v>
      </c>
    </row>
    <row r="16" spans="1:21" s="73" customFormat="1" ht="12" customHeight="1">
      <c r="A16" s="85" t="s">
        <v>164</v>
      </c>
      <c r="B16" s="407" t="s">
        <v>165</v>
      </c>
      <c r="C16" s="124" t="s">
        <v>166</v>
      </c>
      <c r="D16" s="125" t="s">
        <v>167</v>
      </c>
      <c r="E16" s="181">
        <v>122</v>
      </c>
      <c r="F16" s="205">
        <v>0.9541809661617943</v>
      </c>
      <c r="G16" s="253">
        <v>2321</v>
      </c>
      <c r="H16" s="207">
        <v>0.919585415717294</v>
      </c>
      <c r="I16" s="83">
        <v>13345</v>
      </c>
      <c r="J16" s="207">
        <v>0.9342888789593866</v>
      </c>
      <c r="K16" s="83">
        <v>134526</v>
      </c>
      <c r="L16" s="207">
        <v>0.9339299572446319</v>
      </c>
      <c r="M16" s="82"/>
      <c r="N16" s="181">
        <v>243</v>
      </c>
      <c r="O16" s="205">
        <v>0.9492228986025647</v>
      </c>
      <c r="P16" s="253">
        <v>3221</v>
      </c>
      <c r="Q16" s="207">
        <v>0.9460057016985927</v>
      </c>
      <c r="R16" s="83">
        <v>15669</v>
      </c>
      <c r="S16" s="207">
        <v>0.9554398475284241</v>
      </c>
      <c r="T16" s="83">
        <v>168758</v>
      </c>
      <c r="U16" s="207">
        <v>0.9470353332834616</v>
      </c>
    </row>
    <row r="17" spans="1:21" s="73" customFormat="1" ht="12" customHeight="1">
      <c r="A17" s="86"/>
      <c r="B17" s="407"/>
      <c r="C17" s="124"/>
      <c r="D17" s="125" t="s">
        <v>168</v>
      </c>
      <c r="E17" s="181">
        <v>4</v>
      </c>
      <c r="F17" s="205">
        <v>0.045819033838205694</v>
      </c>
      <c r="G17" s="253">
        <v>169</v>
      </c>
      <c r="H17" s="207">
        <v>0.080414584282719</v>
      </c>
      <c r="I17" s="83">
        <v>746</v>
      </c>
      <c r="J17" s="207">
        <v>0.06571112104063549</v>
      </c>
      <c r="K17" s="83">
        <v>8635</v>
      </c>
      <c r="L17" s="207">
        <v>0.06607004275534929</v>
      </c>
      <c r="M17" s="82"/>
      <c r="N17" s="181">
        <v>12</v>
      </c>
      <c r="O17" s="205">
        <v>0.05077710139743563</v>
      </c>
      <c r="P17" s="253">
        <v>164</v>
      </c>
      <c r="Q17" s="207">
        <v>0.053994298301404224</v>
      </c>
      <c r="R17" s="83">
        <v>676</v>
      </c>
      <c r="S17" s="207">
        <v>0.04456015247156419</v>
      </c>
      <c r="T17" s="83">
        <v>8807</v>
      </c>
      <c r="U17" s="207">
        <v>0.052964666716539203</v>
      </c>
    </row>
    <row r="18" spans="1:21" s="73" customFormat="1" ht="12" customHeight="1">
      <c r="A18" s="86"/>
      <c r="B18" s="407"/>
      <c r="C18" s="124"/>
      <c r="D18" s="145" t="s">
        <v>392</v>
      </c>
      <c r="E18" s="181">
        <v>126</v>
      </c>
      <c r="F18" s="205">
        <v>1</v>
      </c>
      <c r="G18" s="253">
        <v>2490</v>
      </c>
      <c r="H18" s="207">
        <v>1</v>
      </c>
      <c r="I18" s="83">
        <v>14091</v>
      </c>
      <c r="J18" s="207">
        <v>1</v>
      </c>
      <c r="K18" s="83">
        <v>143161</v>
      </c>
      <c r="L18" s="207">
        <v>1</v>
      </c>
      <c r="M18" s="82"/>
      <c r="N18" s="181">
        <v>255</v>
      </c>
      <c r="O18" s="205">
        <v>1</v>
      </c>
      <c r="P18" s="253">
        <v>3385</v>
      </c>
      <c r="Q18" s="207">
        <v>1</v>
      </c>
      <c r="R18" s="83">
        <v>16345</v>
      </c>
      <c r="S18" s="207">
        <v>1</v>
      </c>
      <c r="T18" s="83">
        <v>177565</v>
      </c>
      <c r="U18" s="207">
        <v>1</v>
      </c>
    </row>
    <row r="19" spans="1:21" s="73" customFormat="1" ht="24" customHeight="1">
      <c r="A19" s="99" t="s">
        <v>449</v>
      </c>
      <c r="B19" s="420" t="s">
        <v>572</v>
      </c>
      <c r="C19" s="146" t="s">
        <v>422</v>
      </c>
      <c r="D19" s="147" t="s">
        <v>424</v>
      </c>
      <c r="E19" s="183">
        <v>5</v>
      </c>
      <c r="F19" s="209">
        <v>0.03591218110386543</v>
      </c>
      <c r="G19" s="252">
        <v>27</v>
      </c>
      <c r="H19" s="218">
        <v>0.014571049291003764</v>
      </c>
      <c r="I19" s="140">
        <v>80</v>
      </c>
      <c r="J19" s="218">
        <v>0.004852610468880119</v>
      </c>
      <c r="K19" s="140">
        <v>1107</v>
      </c>
      <c r="L19" s="218">
        <v>0.008079041766720826</v>
      </c>
      <c r="M19" s="82"/>
      <c r="N19" s="183">
        <v>7</v>
      </c>
      <c r="O19" s="209">
        <v>0.025996851409027574</v>
      </c>
      <c r="P19" s="252">
        <v>28</v>
      </c>
      <c r="Q19" s="218">
        <v>0.008524035701944207</v>
      </c>
      <c r="R19" s="140">
        <v>118</v>
      </c>
      <c r="S19" s="218">
        <v>0.007028762223749413</v>
      </c>
      <c r="T19" s="140">
        <v>1360</v>
      </c>
      <c r="U19" s="218">
        <v>0.007815570693539643</v>
      </c>
    </row>
    <row r="20" spans="1:21" s="73" customFormat="1" ht="22.5" customHeight="1">
      <c r="A20" s="100"/>
      <c r="B20" s="422"/>
      <c r="C20" s="124"/>
      <c r="D20" s="125" t="s">
        <v>479</v>
      </c>
      <c r="E20" s="181">
        <v>1</v>
      </c>
      <c r="F20" s="205">
        <v>0.012955558011715882</v>
      </c>
      <c r="G20" s="253">
        <v>87</v>
      </c>
      <c r="H20" s="207">
        <v>0.037319438388367446</v>
      </c>
      <c r="I20" s="83">
        <v>855</v>
      </c>
      <c r="J20" s="207">
        <v>0.06256670040736997</v>
      </c>
      <c r="K20" s="83">
        <v>9487</v>
      </c>
      <c r="L20" s="207">
        <v>0.07033092674012614</v>
      </c>
      <c r="M20" s="82"/>
      <c r="N20" s="181">
        <v>6</v>
      </c>
      <c r="O20" s="205">
        <v>0.026935246334187816</v>
      </c>
      <c r="P20" s="253">
        <v>67</v>
      </c>
      <c r="Q20" s="207">
        <v>0.018681675392349904</v>
      </c>
      <c r="R20" s="83">
        <v>604</v>
      </c>
      <c r="S20" s="207">
        <v>0.0346255348284081</v>
      </c>
      <c r="T20" s="83">
        <v>9637</v>
      </c>
      <c r="U20" s="207">
        <v>0.05862018786240064</v>
      </c>
    </row>
    <row r="21" spans="1:21" s="73" customFormat="1" ht="22.5" customHeight="1">
      <c r="A21" s="100"/>
      <c r="B21" s="422"/>
      <c r="C21" s="124"/>
      <c r="D21" s="125" t="s">
        <v>425</v>
      </c>
      <c r="E21" s="181">
        <v>10</v>
      </c>
      <c r="F21" s="205">
        <v>0.08165204023190618</v>
      </c>
      <c r="G21" s="253">
        <v>534</v>
      </c>
      <c r="H21" s="207">
        <v>0.24453888140590418</v>
      </c>
      <c r="I21" s="83">
        <v>1204</v>
      </c>
      <c r="J21" s="207">
        <v>0.12136224463809808</v>
      </c>
      <c r="K21" s="83">
        <v>13198</v>
      </c>
      <c r="L21" s="207">
        <v>0.11233421212342455</v>
      </c>
      <c r="M21" s="82"/>
      <c r="N21" s="181">
        <v>31</v>
      </c>
      <c r="O21" s="205">
        <v>0.11543582372306523</v>
      </c>
      <c r="P21" s="253">
        <v>599</v>
      </c>
      <c r="Q21" s="207">
        <v>0.18551037753416424</v>
      </c>
      <c r="R21" s="83">
        <v>1381</v>
      </c>
      <c r="S21" s="207">
        <v>0.09770115777364269</v>
      </c>
      <c r="T21" s="83">
        <v>14792</v>
      </c>
      <c r="U21" s="207">
        <v>0.09231337041020884</v>
      </c>
    </row>
    <row r="22" spans="1:21" s="73" customFormat="1" ht="12.75" customHeight="1">
      <c r="A22" s="85"/>
      <c r="B22" s="422"/>
      <c r="C22" s="124"/>
      <c r="D22" s="125" t="s">
        <v>423</v>
      </c>
      <c r="E22" s="181">
        <v>100</v>
      </c>
      <c r="F22" s="205">
        <v>0.784670478180923</v>
      </c>
      <c r="G22" s="253">
        <v>1635</v>
      </c>
      <c r="H22" s="207">
        <v>0.6063614790125988</v>
      </c>
      <c r="I22" s="83">
        <v>9753</v>
      </c>
      <c r="J22" s="207">
        <v>0.6340352177652336</v>
      </c>
      <c r="K22" s="83">
        <v>94759</v>
      </c>
      <c r="L22" s="207">
        <v>0.6214696649355897</v>
      </c>
      <c r="M22" s="82"/>
      <c r="N22" s="181">
        <v>190</v>
      </c>
      <c r="O22" s="205">
        <v>0.7441154358237234</v>
      </c>
      <c r="P22" s="253">
        <v>2316</v>
      </c>
      <c r="Q22" s="207">
        <v>0.6675003335171926</v>
      </c>
      <c r="R22" s="83">
        <v>11591</v>
      </c>
      <c r="S22" s="207">
        <v>0.6806518404502468</v>
      </c>
      <c r="T22" s="83">
        <v>121247</v>
      </c>
      <c r="U22" s="207">
        <v>0.6538233096499819</v>
      </c>
    </row>
    <row r="23" spans="1:21" s="73" customFormat="1" ht="22.5" customHeight="1">
      <c r="A23" s="86"/>
      <c r="B23" s="422"/>
      <c r="C23" s="124"/>
      <c r="D23" s="125" t="s">
        <v>426</v>
      </c>
      <c r="E23" s="181">
        <v>0</v>
      </c>
      <c r="F23" s="205">
        <v>0</v>
      </c>
      <c r="G23" s="253">
        <v>11</v>
      </c>
      <c r="H23" s="207">
        <v>0.005103383457657592</v>
      </c>
      <c r="I23" s="83">
        <v>433</v>
      </c>
      <c r="J23" s="207">
        <v>0.04441175204871724</v>
      </c>
      <c r="K23" s="83">
        <v>4972</v>
      </c>
      <c r="L23" s="207">
        <v>0.03894347432602998</v>
      </c>
      <c r="M23" s="82"/>
      <c r="N23" s="181">
        <v>0</v>
      </c>
      <c r="O23" s="205">
        <v>0</v>
      </c>
      <c r="P23" s="253">
        <v>24</v>
      </c>
      <c r="Q23" s="207">
        <v>0.006619843483085364</v>
      </c>
      <c r="R23" s="83">
        <v>576</v>
      </c>
      <c r="S23" s="207">
        <v>0.04399163429632076</v>
      </c>
      <c r="T23" s="83">
        <v>5792</v>
      </c>
      <c r="U23" s="207">
        <v>0.03825151191970047</v>
      </c>
    </row>
    <row r="24" spans="1:21" s="73" customFormat="1" ht="12" customHeight="1">
      <c r="A24" s="86"/>
      <c r="B24" s="422"/>
      <c r="C24" s="124"/>
      <c r="D24" s="125" t="s">
        <v>427</v>
      </c>
      <c r="E24" s="181">
        <v>1</v>
      </c>
      <c r="F24" s="205">
        <v>0.004620037579253037</v>
      </c>
      <c r="G24" s="253">
        <v>8</v>
      </c>
      <c r="H24" s="207">
        <v>0.0030058465760814017</v>
      </c>
      <c r="I24" s="83">
        <v>146</v>
      </c>
      <c r="J24" s="207">
        <v>0.009227231647147083</v>
      </c>
      <c r="K24" s="83">
        <v>1725</v>
      </c>
      <c r="L24" s="207">
        <v>0.01403581372837206</v>
      </c>
      <c r="M24" s="82"/>
      <c r="N24" s="181">
        <v>0</v>
      </c>
      <c r="O24" s="205">
        <v>0</v>
      </c>
      <c r="P24" s="253">
        <v>5</v>
      </c>
      <c r="Q24" s="207">
        <v>0.0011459928737721338</v>
      </c>
      <c r="R24" s="83">
        <v>124</v>
      </c>
      <c r="S24" s="207">
        <v>0.007701654964646584</v>
      </c>
      <c r="T24" s="83">
        <v>1674</v>
      </c>
      <c r="U24" s="207">
        <v>0.01009103675311656</v>
      </c>
    </row>
    <row r="25" spans="1:21" s="73" customFormat="1" ht="12" customHeight="1">
      <c r="A25" s="86"/>
      <c r="B25" s="422"/>
      <c r="C25" s="124"/>
      <c r="D25" s="125" t="s">
        <v>428</v>
      </c>
      <c r="E25" s="181">
        <v>1</v>
      </c>
      <c r="F25" s="205">
        <v>0.006112195170965503</v>
      </c>
      <c r="G25" s="253">
        <v>23</v>
      </c>
      <c r="H25" s="207">
        <v>0.010016446570860869</v>
      </c>
      <c r="I25" s="83">
        <v>388</v>
      </c>
      <c r="J25" s="207">
        <v>0.032508649456414074</v>
      </c>
      <c r="K25" s="83">
        <v>4802</v>
      </c>
      <c r="L25" s="207">
        <v>0.0378742724692987</v>
      </c>
      <c r="M25" s="82"/>
      <c r="N25" s="181">
        <v>3</v>
      </c>
      <c r="O25" s="205">
        <v>0.012874778373198554</v>
      </c>
      <c r="P25" s="253">
        <v>42</v>
      </c>
      <c r="Q25" s="207">
        <v>0.013269872816478368</v>
      </c>
      <c r="R25" s="83">
        <v>421</v>
      </c>
      <c r="S25" s="207">
        <v>0.027576380474405318</v>
      </c>
      <c r="T25" s="83">
        <v>5432</v>
      </c>
      <c r="U25" s="207">
        <v>0.03467235233268931</v>
      </c>
    </row>
    <row r="26" spans="1:21" s="73" customFormat="1" ht="12" customHeight="1">
      <c r="A26" s="86"/>
      <c r="B26" s="422"/>
      <c r="C26" s="124"/>
      <c r="D26" s="125" t="s">
        <v>429</v>
      </c>
      <c r="E26" s="181">
        <v>3</v>
      </c>
      <c r="F26" s="205">
        <v>0.01833658551289651</v>
      </c>
      <c r="G26" s="253">
        <v>41</v>
      </c>
      <c r="H26" s="207">
        <v>0.016827895417048606</v>
      </c>
      <c r="I26" s="83">
        <v>385</v>
      </c>
      <c r="J26" s="207">
        <v>0.028584230242003846</v>
      </c>
      <c r="K26" s="83">
        <v>4281</v>
      </c>
      <c r="L26" s="207">
        <v>0.03053667665126953</v>
      </c>
      <c r="M26" s="82"/>
      <c r="N26" s="181">
        <v>1</v>
      </c>
      <c r="O26" s="205">
        <v>0.0033406859335704704</v>
      </c>
      <c r="P26" s="253">
        <v>65</v>
      </c>
      <c r="Q26" s="207">
        <v>0.01982960633950482</v>
      </c>
      <c r="R26" s="83">
        <v>385</v>
      </c>
      <c r="S26" s="207">
        <v>0.023967746576357758</v>
      </c>
      <c r="T26" s="83">
        <v>4526</v>
      </c>
      <c r="U26" s="207">
        <v>0.02664473463314912</v>
      </c>
    </row>
    <row r="27" spans="1:21" s="73" customFormat="1" ht="12" customHeight="1">
      <c r="A27" s="86"/>
      <c r="B27" s="422"/>
      <c r="C27" s="124"/>
      <c r="D27" s="125" t="s">
        <v>172</v>
      </c>
      <c r="E27" s="181">
        <v>1</v>
      </c>
      <c r="F27" s="205">
        <v>0.006112195170965503</v>
      </c>
      <c r="G27" s="253">
        <v>25</v>
      </c>
      <c r="H27" s="207">
        <v>0.01452179587140416</v>
      </c>
      <c r="I27" s="83">
        <v>202</v>
      </c>
      <c r="J27" s="207">
        <v>0.01464957151152412</v>
      </c>
      <c r="K27" s="83">
        <v>2109</v>
      </c>
      <c r="L27" s="207">
        <v>0.015584346172153237</v>
      </c>
      <c r="M27" s="82"/>
      <c r="N27" s="181">
        <v>4</v>
      </c>
      <c r="O27" s="205">
        <v>0.016215464306769026</v>
      </c>
      <c r="P27" s="253">
        <v>55</v>
      </c>
      <c r="Q27" s="207">
        <v>0.018504093726653185</v>
      </c>
      <c r="R27" s="83">
        <v>243</v>
      </c>
      <c r="S27" s="207">
        <v>0.015645986215585786</v>
      </c>
      <c r="T27" s="83">
        <v>2661</v>
      </c>
      <c r="U27" s="207">
        <v>0.015971656342427507</v>
      </c>
    </row>
    <row r="28" spans="1:21" s="73" customFormat="1" ht="11.25" customHeight="1">
      <c r="A28" s="86"/>
      <c r="B28" s="422"/>
      <c r="C28" s="124"/>
      <c r="D28" s="125" t="s">
        <v>430</v>
      </c>
      <c r="E28" s="181">
        <v>7</v>
      </c>
      <c r="F28" s="205">
        <v>0.04962872903750891</v>
      </c>
      <c r="G28" s="253">
        <v>111</v>
      </c>
      <c r="H28" s="207">
        <v>0.04773378400910218</v>
      </c>
      <c r="I28" s="83">
        <v>696</v>
      </c>
      <c r="J28" s="207">
        <v>0.04780179181457649</v>
      </c>
      <c r="K28" s="83">
        <v>7223</v>
      </c>
      <c r="L28" s="207">
        <v>0.05081157108695332</v>
      </c>
      <c r="M28" s="82"/>
      <c r="N28" s="181">
        <v>13</v>
      </c>
      <c r="O28" s="205">
        <v>0.055085714096458155</v>
      </c>
      <c r="P28" s="253">
        <v>194</v>
      </c>
      <c r="Q28" s="207">
        <v>0.06041416861483482</v>
      </c>
      <c r="R28" s="83">
        <v>966</v>
      </c>
      <c r="S28" s="207">
        <v>0.06110930219656952</v>
      </c>
      <c r="T28" s="83">
        <v>10888</v>
      </c>
      <c r="U28" s="207">
        <v>0.061796269403029055</v>
      </c>
    </row>
    <row r="29" spans="1:21" s="73" customFormat="1" ht="12" customHeight="1">
      <c r="A29" s="86"/>
      <c r="B29" s="156"/>
      <c r="C29" s="126"/>
      <c r="D29" s="127" t="s">
        <v>392</v>
      </c>
      <c r="E29" s="182">
        <v>129</v>
      </c>
      <c r="F29" s="206">
        <v>1</v>
      </c>
      <c r="G29" s="254">
        <v>2502</v>
      </c>
      <c r="H29" s="208">
        <v>1</v>
      </c>
      <c r="I29" s="84">
        <v>14142</v>
      </c>
      <c r="J29" s="208">
        <v>1</v>
      </c>
      <c r="K29" s="84">
        <v>143663</v>
      </c>
      <c r="L29" s="208">
        <v>1</v>
      </c>
      <c r="M29" s="82"/>
      <c r="N29" s="182">
        <v>255</v>
      </c>
      <c r="O29" s="206">
        <v>1</v>
      </c>
      <c r="P29" s="254">
        <v>3395</v>
      </c>
      <c r="Q29" s="208">
        <v>1</v>
      </c>
      <c r="R29" s="84">
        <v>16409</v>
      </c>
      <c r="S29" s="208">
        <v>1</v>
      </c>
      <c r="T29" s="84">
        <v>178009</v>
      </c>
      <c r="U29" s="208">
        <v>1</v>
      </c>
    </row>
    <row r="30" spans="1:21" s="73" customFormat="1" ht="12" customHeight="1">
      <c r="A30" s="85" t="s">
        <v>431</v>
      </c>
      <c r="B30" s="407" t="s">
        <v>175</v>
      </c>
      <c r="C30" s="124" t="s">
        <v>474</v>
      </c>
      <c r="D30" s="125" t="s">
        <v>530</v>
      </c>
      <c r="E30" s="181">
        <v>121</v>
      </c>
      <c r="F30" s="205">
        <v>0.9442590757915258</v>
      </c>
      <c r="G30" s="253">
        <v>2123</v>
      </c>
      <c r="H30" s="207">
        <v>0.8370396977516951</v>
      </c>
      <c r="I30" s="83">
        <v>12033</v>
      </c>
      <c r="J30" s="207">
        <v>0.8055319597231889</v>
      </c>
      <c r="K30" s="83">
        <v>123731</v>
      </c>
      <c r="L30" s="207">
        <v>0.8371022513058648</v>
      </c>
      <c r="M30" s="82"/>
      <c r="N30" s="181">
        <v>0</v>
      </c>
      <c r="O30" s="205">
        <v>0</v>
      </c>
      <c r="P30" s="253">
        <v>4</v>
      </c>
      <c r="Q30" s="207">
        <v>0.0015099950325206063</v>
      </c>
      <c r="R30" s="83">
        <v>23</v>
      </c>
      <c r="S30" s="207">
        <v>0.0012529445569503105</v>
      </c>
      <c r="T30" s="83">
        <v>304</v>
      </c>
      <c r="U30" s="207">
        <v>0.0019340637202352145</v>
      </c>
    </row>
    <row r="31" spans="1:21" s="73" customFormat="1" ht="12" customHeight="1">
      <c r="A31" s="86"/>
      <c r="B31" s="407"/>
      <c r="C31" s="124"/>
      <c r="D31" s="125" t="s">
        <v>531</v>
      </c>
      <c r="E31" s="181">
        <v>8</v>
      </c>
      <c r="F31" s="205">
        <v>0.055740924208474416</v>
      </c>
      <c r="G31" s="253">
        <v>310</v>
      </c>
      <c r="H31" s="207">
        <v>0.13119498567513455</v>
      </c>
      <c r="I31" s="83">
        <v>1716</v>
      </c>
      <c r="J31" s="207">
        <v>0.15410126687959466</v>
      </c>
      <c r="K31" s="83">
        <v>15948</v>
      </c>
      <c r="L31" s="207">
        <v>0.12771480316645578</v>
      </c>
      <c r="M31" s="82"/>
      <c r="N31" s="181">
        <v>1</v>
      </c>
      <c r="O31" s="205">
        <v>0.003351883523709092</v>
      </c>
      <c r="P31" s="253">
        <v>14</v>
      </c>
      <c r="Q31" s="207">
        <v>0.004652625058749678</v>
      </c>
      <c r="R31" s="83">
        <v>71</v>
      </c>
      <c r="S31" s="207">
        <v>0.004645966496543716</v>
      </c>
      <c r="T31" s="83">
        <v>877</v>
      </c>
      <c r="U31" s="207">
        <v>0.005394008969601723</v>
      </c>
    </row>
    <row r="32" spans="1:21" s="73" customFormat="1" ht="12" customHeight="1">
      <c r="A32" s="86"/>
      <c r="B32" s="407"/>
      <c r="C32" s="124"/>
      <c r="D32" s="125" t="s">
        <v>532</v>
      </c>
      <c r="E32" s="181">
        <v>0</v>
      </c>
      <c r="F32" s="205">
        <v>0</v>
      </c>
      <c r="G32" s="253">
        <v>35</v>
      </c>
      <c r="H32" s="207">
        <v>0.013726676476482043</v>
      </c>
      <c r="I32" s="83">
        <v>183</v>
      </c>
      <c r="J32" s="207">
        <v>0.016926581567176576</v>
      </c>
      <c r="K32" s="83">
        <v>2003</v>
      </c>
      <c r="L32" s="207">
        <v>0.017344164094105913</v>
      </c>
      <c r="M32" s="82"/>
      <c r="N32" s="181">
        <v>9</v>
      </c>
      <c r="O32" s="205">
        <v>0.03851758354231835</v>
      </c>
      <c r="P32" s="253">
        <v>114</v>
      </c>
      <c r="Q32" s="207">
        <v>0.037404263897915825</v>
      </c>
      <c r="R32" s="83">
        <v>935</v>
      </c>
      <c r="S32" s="207">
        <v>0.05832477927290389</v>
      </c>
      <c r="T32" s="83">
        <v>10855</v>
      </c>
      <c r="U32" s="207">
        <v>0.06375357671469946</v>
      </c>
    </row>
    <row r="33" spans="1:21" s="73" customFormat="1" ht="12" customHeight="1">
      <c r="A33" s="86"/>
      <c r="B33" s="407"/>
      <c r="C33" s="124"/>
      <c r="D33" s="125" t="s">
        <v>533</v>
      </c>
      <c r="E33" s="181">
        <v>0</v>
      </c>
      <c r="F33" s="205">
        <v>0</v>
      </c>
      <c r="G33" s="253">
        <v>19</v>
      </c>
      <c r="H33" s="207">
        <v>0.009080891519712803</v>
      </c>
      <c r="I33" s="83">
        <v>71</v>
      </c>
      <c r="J33" s="207">
        <v>0.007114509179353717</v>
      </c>
      <c r="K33" s="83">
        <v>718</v>
      </c>
      <c r="L33" s="207">
        <v>0.006324106670320477</v>
      </c>
      <c r="M33" s="82"/>
      <c r="N33" s="181">
        <v>243</v>
      </c>
      <c r="O33" s="205">
        <v>0.9547786494102637</v>
      </c>
      <c r="P33" s="253">
        <v>3211</v>
      </c>
      <c r="Q33" s="207">
        <v>0.9391140118314518</v>
      </c>
      <c r="R33" s="83">
        <v>14844</v>
      </c>
      <c r="S33" s="207">
        <v>0.902909445203746</v>
      </c>
      <c r="T33" s="83">
        <v>161230</v>
      </c>
      <c r="U33" s="207">
        <v>0.8998215718233847</v>
      </c>
    </row>
    <row r="34" spans="1:21" s="73" customFormat="1" ht="12" customHeight="1">
      <c r="A34" s="86"/>
      <c r="B34" s="407"/>
      <c r="C34" s="124"/>
      <c r="D34" s="125" t="s">
        <v>176</v>
      </c>
      <c r="E34" s="181">
        <v>0</v>
      </c>
      <c r="F34" s="205">
        <v>0</v>
      </c>
      <c r="G34" s="253">
        <v>13</v>
      </c>
      <c r="H34" s="207">
        <v>0.008957748576998683</v>
      </c>
      <c r="I34" s="83">
        <v>155</v>
      </c>
      <c r="J34" s="207">
        <v>0.016325682650676715</v>
      </c>
      <c r="K34" s="83">
        <v>1253</v>
      </c>
      <c r="L34" s="207">
        <v>0.011514674763182003</v>
      </c>
      <c r="M34" s="82"/>
      <c r="N34" s="181">
        <v>1</v>
      </c>
      <c r="O34" s="205">
        <v>0.003351883523709092</v>
      </c>
      <c r="P34" s="253">
        <v>49</v>
      </c>
      <c r="Q34" s="207">
        <v>0.017319104179360806</v>
      </c>
      <c r="R34" s="83">
        <v>519</v>
      </c>
      <c r="S34" s="207">
        <v>0.03286686446983571</v>
      </c>
      <c r="T34" s="83">
        <v>4689</v>
      </c>
      <c r="U34" s="207">
        <v>0.029096778772065048</v>
      </c>
    </row>
    <row r="35" spans="1:21" s="73" customFormat="1" ht="12" customHeight="1">
      <c r="A35" s="86"/>
      <c r="B35" s="407"/>
      <c r="C35" s="126"/>
      <c r="D35" s="127" t="s">
        <v>392</v>
      </c>
      <c r="E35" s="182">
        <v>129</v>
      </c>
      <c r="F35" s="206">
        <v>1</v>
      </c>
      <c r="G35" s="257">
        <v>2500</v>
      </c>
      <c r="H35" s="215">
        <v>1</v>
      </c>
      <c r="I35" s="93">
        <v>14158</v>
      </c>
      <c r="J35" s="215">
        <v>1</v>
      </c>
      <c r="K35" s="93">
        <v>143653</v>
      </c>
      <c r="L35" s="215">
        <v>1</v>
      </c>
      <c r="M35" s="82"/>
      <c r="N35" s="182">
        <v>254</v>
      </c>
      <c r="O35" s="206">
        <v>1</v>
      </c>
      <c r="P35" s="257">
        <v>3392</v>
      </c>
      <c r="Q35" s="215">
        <v>1</v>
      </c>
      <c r="R35" s="93">
        <v>16392</v>
      </c>
      <c r="S35" s="215">
        <v>1</v>
      </c>
      <c r="T35" s="93">
        <v>177955</v>
      </c>
      <c r="U35" s="215">
        <v>1</v>
      </c>
    </row>
    <row r="36" spans="1:21" s="73" customFormat="1" ht="12" customHeight="1">
      <c r="A36" s="85" t="s">
        <v>174</v>
      </c>
      <c r="B36" s="407" t="s">
        <v>178</v>
      </c>
      <c r="C36" s="124" t="s">
        <v>179</v>
      </c>
      <c r="D36" s="125" t="s">
        <v>180</v>
      </c>
      <c r="E36" s="183">
        <v>125</v>
      </c>
      <c r="F36" s="209">
        <v>0.9687078564753878</v>
      </c>
      <c r="G36" s="253">
        <v>2265</v>
      </c>
      <c r="H36" s="207">
        <v>0.900793810534164</v>
      </c>
      <c r="I36" s="83">
        <v>12686</v>
      </c>
      <c r="J36" s="207">
        <v>0.8720574070689888</v>
      </c>
      <c r="K36" s="83">
        <v>130253</v>
      </c>
      <c r="L36" s="207">
        <v>0.8913470434223876</v>
      </c>
      <c r="M36" s="82"/>
      <c r="N36" s="183">
        <v>184</v>
      </c>
      <c r="O36" s="209">
        <v>0.7186946969140466</v>
      </c>
      <c r="P36" s="253">
        <v>2203</v>
      </c>
      <c r="Q36" s="207">
        <v>0.6415064460671799</v>
      </c>
      <c r="R36" s="83">
        <v>9300</v>
      </c>
      <c r="S36" s="207">
        <v>0.543402715301667</v>
      </c>
      <c r="T36" s="83">
        <v>101586</v>
      </c>
      <c r="U36" s="207">
        <v>0.54054520572909</v>
      </c>
    </row>
    <row r="37" spans="1:21" s="73" customFormat="1" ht="12" customHeight="1">
      <c r="A37" s="86"/>
      <c r="B37" s="407"/>
      <c r="C37" s="124"/>
      <c r="D37" s="125" t="s">
        <v>181</v>
      </c>
      <c r="E37" s="181">
        <v>4</v>
      </c>
      <c r="F37" s="205">
        <v>0.03129214352461239</v>
      </c>
      <c r="G37" s="253">
        <v>234</v>
      </c>
      <c r="H37" s="207">
        <v>0.09920618946585366</v>
      </c>
      <c r="I37" s="83">
        <v>1460</v>
      </c>
      <c r="J37" s="207">
        <v>0.12794259293100413</v>
      </c>
      <c r="K37" s="83">
        <v>13347</v>
      </c>
      <c r="L37" s="207">
        <v>0.10865295657755138</v>
      </c>
      <c r="M37" s="82"/>
      <c r="N37" s="181">
        <v>69</v>
      </c>
      <c r="O37" s="205">
        <v>0.2813053030859542</v>
      </c>
      <c r="P37" s="253">
        <v>1192</v>
      </c>
      <c r="Q37" s="207">
        <v>0.35849355393279503</v>
      </c>
      <c r="R37" s="83">
        <v>7117</v>
      </c>
      <c r="S37" s="207">
        <v>0.45659728469824334</v>
      </c>
      <c r="T37" s="83">
        <v>76476</v>
      </c>
      <c r="U37" s="207">
        <v>0.4594547942712586</v>
      </c>
    </row>
    <row r="38" spans="1:21" s="73" customFormat="1" ht="12" customHeight="1">
      <c r="A38" s="86"/>
      <c r="B38" s="407"/>
      <c r="C38" s="126"/>
      <c r="D38" s="127" t="s">
        <v>392</v>
      </c>
      <c r="E38" s="182">
        <v>129</v>
      </c>
      <c r="F38" s="206">
        <v>1</v>
      </c>
      <c r="G38" s="254">
        <v>2499</v>
      </c>
      <c r="H38" s="208">
        <v>1</v>
      </c>
      <c r="I38" s="84">
        <v>14146</v>
      </c>
      <c r="J38" s="208">
        <v>1</v>
      </c>
      <c r="K38" s="84">
        <v>143600</v>
      </c>
      <c r="L38" s="208">
        <v>1</v>
      </c>
      <c r="M38" s="82"/>
      <c r="N38" s="182">
        <v>253</v>
      </c>
      <c r="O38" s="206">
        <v>1</v>
      </c>
      <c r="P38" s="254">
        <v>3395</v>
      </c>
      <c r="Q38" s="208">
        <v>1</v>
      </c>
      <c r="R38" s="84">
        <v>16417</v>
      </c>
      <c r="S38" s="208">
        <v>1</v>
      </c>
      <c r="T38" s="84">
        <v>178062</v>
      </c>
      <c r="U38" s="208">
        <v>1</v>
      </c>
    </row>
    <row r="39" spans="1:21" s="73" customFormat="1" ht="22.5" customHeight="1">
      <c r="A39" s="85" t="s">
        <v>177</v>
      </c>
      <c r="B39" s="407" t="s">
        <v>85</v>
      </c>
      <c r="C39" s="148" t="s">
        <v>435</v>
      </c>
      <c r="D39" s="149" t="s">
        <v>439</v>
      </c>
      <c r="E39" s="188">
        <v>4</v>
      </c>
      <c r="F39" s="217">
        <v>0.03190041272079824</v>
      </c>
      <c r="G39" s="259">
        <v>148</v>
      </c>
      <c r="H39" s="220">
        <v>0.06192318503987757</v>
      </c>
      <c r="I39" s="142">
        <v>630</v>
      </c>
      <c r="J39" s="220">
        <v>0.06054048038433529</v>
      </c>
      <c r="K39" s="142">
        <v>5365</v>
      </c>
      <c r="L39" s="220">
        <v>0.04706277915214776</v>
      </c>
      <c r="M39" s="91"/>
      <c r="N39" s="188">
        <v>19</v>
      </c>
      <c r="O39" s="217">
        <v>0.07515059738816336</v>
      </c>
      <c r="P39" s="259">
        <v>282</v>
      </c>
      <c r="Q39" s="220">
        <v>0.08565835959847315</v>
      </c>
      <c r="R39" s="142">
        <v>1398</v>
      </c>
      <c r="S39" s="220">
        <v>0.09547983309541108</v>
      </c>
      <c r="T39" s="142">
        <v>13216</v>
      </c>
      <c r="U39" s="220">
        <v>0.08025597118136592</v>
      </c>
    </row>
    <row r="40" spans="1:21" s="73" customFormat="1" ht="22.5" customHeight="1">
      <c r="A40" s="86"/>
      <c r="B40" s="407"/>
      <c r="C40" s="148" t="s">
        <v>436</v>
      </c>
      <c r="D40" s="149" t="s">
        <v>440</v>
      </c>
      <c r="E40" s="188">
        <v>4</v>
      </c>
      <c r="F40" s="217">
        <v>0.023402863109693254</v>
      </c>
      <c r="G40" s="259">
        <v>181</v>
      </c>
      <c r="H40" s="220">
        <v>0.08034537923249598</v>
      </c>
      <c r="I40" s="142">
        <v>1387</v>
      </c>
      <c r="J40" s="220">
        <v>0.11272426495112436</v>
      </c>
      <c r="K40" s="142">
        <v>12095</v>
      </c>
      <c r="L40" s="220">
        <v>0.09519210875768344</v>
      </c>
      <c r="M40" s="91"/>
      <c r="N40" s="188">
        <v>33</v>
      </c>
      <c r="O40" s="217">
        <v>0.13036593498193935</v>
      </c>
      <c r="P40" s="259">
        <v>771</v>
      </c>
      <c r="Q40" s="220">
        <v>0.2398420921270724</v>
      </c>
      <c r="R40" s="142">
        <v>6267</v>
      </c>
      <c r="S40" s="220">
        <v>0.39895251031598705</v>
      </c>
      <c r="T40" s="142">
        <v>67690</v>
      </c>
      <c r="U40" s="220">
        <v>0.4145085212966289</v>
      </c>
    </row>
    <row r="41" spans="1:21" s="73" customFormat="1" ht="22.5" customHeight="1">
      <c r="A41" s="86"/>
      <c r="B41" s="407"/>
      <c r="C41" s="148" t="s">
        <v>394</v>
      </c>
      <c r="D41" s="149" t="s">
        <v>441</v>
      </c>
      <c r="E41" s="188">
        <v>9</v>
      </c>
      <c r="F41" s="217">
        <v>0.056079058178759356</v>
      </c>
      <c r="G41" s="259">
        <v>231</v>
      </c>
      <c r="H41" s="220">
        <v>0.10074885524068768</v>
      </c>
      <c r="I41" s="142">
        <v>1189</v>
      </c>
      <c r="J41" s="220">
        <v>0.10425381833750871</v>
      </c>
      <c r="K41" s="142">
        <v>11802</v>
      </c>
      <c r="L41" s="220">
        <v>0.09376488756815654</v>
      </c>
      <c r="M41" s="91"/>
      <c r="N41" s="188">
        <v>69</v>
      </c>
      <c r="O41" s="217">
        <v>0.28111530980828026</v>
      </c>
      <c r="P41" s="259">
        <v>1074</v>
      </c>
      <c r="Q41" s="220">
        <v>0.3227444981762668</v>
      </c>
      <c r="R41" s="142">
        <v>4279</v>
      </c>
      <c r="S41" s="220">
        <v>0.2732190338483536</v>
      </c>
      <c r="T41" s="142">
        <v>45713</v>
      </c>
      <c r="U41" s="220">
        <v>0.26970944428264465</v>
      </c>
    </row>
    <row r="42" spans="1:21" s="73" customFormat="1" ht="12" customHeight="1">
      <c r="A42" s="86"/>
      <c r="B42" s="407"/>
      <c r="C42" s="148" t="s">
        <v>437</v>
      </c>
      <c r="D42" s="149" t="s">
        <v>126</v>
      </c>
      <c r="E42" s="187">
        <v>110</v>
      </c>
      <c r="F42" s="216">
        <v>0.8816412791271773</v>
      </c>
      <c r="G42" s="258">
        <v>1964</v>
      </c>
      <c r="H42" s="219">
        <v>0.7747167497091269</v>
      </c>
      <c r="I42" s="141">
        <v>11033</v>
      </c>
      <c r="J42" s="219">
        <v>0.7468581488416116</v>
      </c>
      <c r="K42" s="141">
        <v>114206</v>
      </c>
      <c r="L42" s="219">
        <v>0.7789480505929679</v>
      </c>
      <c r="M42" s="82"/>
      <c r="N42" s="187">
        <v>143</v>
      </c>
      <c r="O42" s="216">
        <v>0.5532117254793004</v>
      </c>
      <c r="P42" s="258">
        <v>1652</v>
      </c>
      <c r="Q42" s="219">
        <v>0.47833978307935227</v>
      </c>
      <c r="R42" s="141">
        <v>7040</v>
      </c>
      <c r="S42" s="219">
        <v>0.40674482294884595</v>
      </c>
      <c r="T42" s="141">
        <v>77225</v>
      </c>
      <c r="U42" s="219">
        <v>0.4058222317695479</v>
      </c>
    </row>
    <row r="43" spans="1:21" s="75" customFormat="1" ht="12" customHeight="1">
      <c r="A43" s="86"/>
      <c r="B43" s="407"/>
      <c r="C43" s="148" t="s">
        <v>438</v>
      </c>
      <c r="D43" s="131" t="s">
        <v>172</v>
      </c>
      <c r="E43" s="188">
        <v>2</v>
      </c>
      <c r="F43" s="217">
        <v>0.01943839979218505</v>
      </c>
      <c r="G43" s="259">
        <v>96</v>
      </c>
      <c r="H43" s="220">
        <v>0.043812959093086586</v>
      </c>
      <c r="I43" s="142">
        <v>481</v>
      </c>
      <c r="J43" s="220">
        <v>0.04285607411040693</v>
      </c>
      <c r="K43" s="142">
        <v>4689</v>
      </c>
      <c r="L43" s="220">
        <v>0.0371178637092108</v>
      </c>
      <c r="M43" s="91"/>
      <c r="N43" s="188">
        <v>13</v>
      </c>
      <c r="O43" s="217">
        <v>0.05521394831897749</v>
      </c>
      <c r="P43" s="259">
        <v>126</v>
      </c>
      <c r="Q43" s="220">
        <v>0.04216943966157147</v>
      </c>
      <c r="R43" s="142">
        <v>712</v>
      </c>
      <c r="S43" s="220">
        <v>0.04591445675898081</v>
      </c>
      <c r="T43" s="142">
        <v>7275</v>
      </c>
      <c r="U43" s="220">
        <v>0.04318077823885158</v>
      </c>
    </row>
    <row r="44" spans="1:21" s="75" customFormat="1" ht="12" customHeight="1">
      <c r="A44" s="296" t="s">
        <v>603</v>
      </c>
      <c r="B44" s="407" t="s">
        <v>634</v>
      </c>
      <c r="C44" s="146" t="s">
        <v>611</v>
      </c>
      <c r="D44" s="305" t="s">
        <v>167</v>
      </c>
      <c r="E44" s="306">
        <v>114</v>
      </c>
      <c r="F44" s="307">
        <v>0.9707656601166076</v>
      </c>
      <c r="G44" s="308">
        <v>2426</v>
      </c>
      <c r="H44" s="309">
        <v>0.9748339900793898</v>
      </c>
      <c r="I44" s="310">
        <v>13631</v>
      </c>
      <c r="J44" s="309">
        <v>0.9767947823908676</v>
      </c>
      <c r="K44" s="310">
        <v>139460</v>
      </c>
      <c r="L44" s="309">
        <v>0.9757487084960667</v>
      </c>
      <c r="M44" s="91"/>
      <c r="N44" s="306">
        <v>239</v>
      </c>
      <c r="O44" s="307">
        <v>0.9841393382336878</v>
      </c>
      <c r="P44" s="308">
        <v>3234</v>
      </c>
      <c r="Q44" s="309">
        <v>0.952834551619496</v>
      </c>
      <c r="R44" s="310">
        <v>15111</v>
      </c>
      <c r="S44" s="309">
        <v>0.9448801228193363</v>
      </c>
      <c r="T44" s="310">
        <v>167220</v>
      </c>
      <c r="U44" s="309">
        <v>0.9466037893834084</v>
      </c>
    </row>
    <row r="45" spans="1:21" s="75" customFormat="1" ht="12" customHeight="1">
      <c r="A45" s="86"/>
      <c r="B45" s="407"/>
      <c r="C45" s="124"/>
      <c r="D45" s="71" t="s">
        <v>168</v>
      </c>
      <c r="E45" s="185">
        <v>2</v>
      </c>
      <c r="F45" s="211">
        <v>0.029234339883392392</v>
      </c>
      <c r="G45" s="256">
        <v>55</v>
      </c>
      <c r="H45" s="214">
        <v>0.02516600992061304</v>
      </c>
      <c r="I45" s="92">
        <v>246</v>
      </c>
      <c r="J45" s="214">
        <v>0.02320521760912666</v>
      </c>
      <c r="K45" s="92">
        <v>2674</v>
      </c>
      <c r="L45" s="214">
        <v>0.024251291503896474</v>
      </c>
      <c r="M45" s="91"/>
      <c r="N45" s="185">
        <v>3</v>
      </c>
      <c r="O45" s="211">
        <v>0.015860661766312217</v>
      </c>
      <c r="P45" s="256">
        <v>138</v>
      </c>
      <c r="Q45" s="214">
        <v>0.04716544838050262</v>
      </c>
      <c r="R45" s="92">
        <v>807</v>
      </c>
      <c r="S45" s="214">
        <v>0.055119877180660755</v>
      </c>
      <c r="T45" s="92">
        <v>8156</v>
      </c>
      <c r="U45" s="214">
        <v>0.05339621061660051</v>
      </c>
    </row>
    <row r="46" spans="1:21" s="75" customFormat="1" ht="39.75" customHeight="1">
      <c r="A46" s="86"/>
      <c r="B46" s="407"/>
      <c r="C46" s="126"/>
      <c r="D46" s="221" t="s">
        <v>392</v>
      </c>
      <c r="E46" s="222">
        <v>116</v>
      </c>
      <c r="F46" s="223">
        <v>1</v>
      </c>
      <c r="G46" s="275">
        <v>2481</v>
      </c>
      <c r="H46" s="276">
        <v>1</v>
      </c>
      <c r="I46" s="277">
        <v>13877</v>
      </c>
      <c r="J46" s="276">
        <v>1</v>
      </c>
      <c r="K46" s="277">
        <v>142134</v>
      </c>
      <c r="L46" s="276">
        <v>1</v>
      </c>
      <c r="M46" s="91"/>
      <c r="N46" s="222">
        <v>242</v>
      </c>
      <c r="O46" s="223">
        <v>1</v>
      </c>
      <c r="P46" s="275">
        <v>3372</v>
      </c>
      <c r="Q46" s="276">
        <v>1</v>
      </c>
      <c r="R46" s="277">
        <v>15918</v>
      </c>
      <c r="S46" s="276">
        <v>1</v>
      </c>
      <c r="T46" s="277">
        <v>175376</v>
      </c>
      <c r="U46" s="276">
        <v>1</v>
      </c>
    </row>
    <row r="47" spans="1:21" s="75" customFormat="1" ht="12" customHeight="1">
      <c r="A47" s="296" t="s">
        <v>603</v>
      </c>
      <c r="B47" s="407" t="s">
        <v>633</v>
      </c>
      <c r="C47" s="146" t="s">
        <v>612</v>
      </c>
      <c r="D47" s="305" t="s">
        <v>167</v>
      </c>
      <c r="E47" s="306">
        <v>0</v>
      </c>
      <c r="F47" s="307">
        <v>0</v>
      </c>
      <c r="G47" s="308">
        <v>30</v>
      </c>
      <c r="H47" s="309">
        <v>0.5862037653197504</v>
      </c>
      <c r="I47" s="310">
        <v>168</v>
      </c>
      <c r="J47" s="309">
        <v>0.6432726823621102</v>
      </c>
      <c r="K47" s="310">
        <v>1638</v>
      </c>
      <c r="L47" s="309">
        <v>0.560225478141147</v>
      </c>
      <c r="M47" s="91"/>
      <c r="N47" s="306">
        <v>2</v>
      </c>
      <c r="O47" s="307">
        <v>0.6827973774586326</v>
      </c>
      <c r="P47" s="308">
        <v>69</v>
      </c>
      <c r="Q47" s="309">
        <v>0.5019382930141485</v>
      </c>
      <c r="R47" s="310">
        <v>434</v>
      </c>
      <c r="S47" s="309">
        <v>0.525118458746263</v>
      </c>
      <c r="T47" s="310">
        <v>4439</v>
      </c>
      <c r="U47" s="309">
        <v>0.5353741824719909</v>
      </c>
    </row>
    <row r="48" spans="1:21" s="75" customFormat="1" ht="12" customHeight="1">
      <c r="A48" s="86"/>
      <c r="B48" s="407"/>
      <c r="C48" s="124"/>
      <c r="D48" s="71" t="s">
        <v>168</v>
      </c>
      <c r="E48" s="185">
        <v>2</v>
      </c>
      <c r="F48" s="211">
        <v>1</v>
      </c>
      <c r="G48" s="256">
        <v>23</v>
      </c>
      <c r="H48" s="214">
        <v>0.41379623468024995</v>
      </c>
      <c r="I48" s="92">
        <v>78</v>
      </c>
      <c r="J48" s="214">
        <v>0.3567273176378895</v>
      </c>
      <c r="K48" s="92">
        <v>1012</v>
      </c>
      <c r="L48" s="214">
        <v>0.4397745218588495</v>
      </c>
      <c r="M48" s="91"/>
      <c r="N48" s="185">
        <v>1</v>
      </c>
      <c r="O48" s="211">
        <v>0.31720262254136744</v>
      </c>
      <c r="P48" s="256">
        <v>68</v>
      </c>
      <c r="Q48" s="214">
        <v>0.4980617069858535</v>
      </c>
      <c r="R48" s="92">
        <v>366</v>
      </c>
      <c r="S48" s="214">
        <v>0.4748815412537388</v>
      </c>
      <c r="T48" s="92">
        <v>3660</v>
      </c>
      <c r="U48" s="214">
        <v>0.4646258175280065</v>
      </c>
    </row>
    <row r="49" spans="1:21" s="75" customFormat="1" ht="45" customHeight="1">
      <c r="A49" s="86"/>
      <c r="B49" s="407"/>
      <c r="C49" s="126"/>
      <c r="D49" s="221" t="s">
        <v>392</v>
      </c>
      <c r="E49" s="222">
        <v>2</v>
      </c>
      <c r="F49" s="223">
        <v>1</v>
      </c>
      <c r="G49" s="275">
        <v>53</v>
      </c>
      <c r="H49" s="276">
        <v>1</v>
      </c>
      <c r="I49" s="277">
        <v>246</v>
      </c>
      <c r="J49" s="276">
        <v>1</v>
      </c>
      <c r="K49" s="277">
        <v>2650</v>
      </c>
      <c r="L49" s="276">
        <v>1</v>
      </c>
      <c r="M49" s="91"/>
      <c r="N49" s="222">
        <v>3</v>
      </c>
      <c r="O49" s="223">
        <v>1</v>
      </c>
      <c r="P49" s="275">
        <v>137</v>
      </c>
      <c r="Q49" s="276">
        <v>1</v>
      </c>
      <c r="R49" s="277">
        <v>800</v>
      </c>
      <c r="S49" s="276">
        <v>1</v>
      </c>
      <c r="T49" s="277">
        <v>8099</v>
      </c>
      <c r="U49" s="276">
        <v>1</v>
      </c>
    </row>
    <row r="50" spans="1:21" s="73" customFormat="1" ht="12" customHeight="1">
      <c r="A50" s="85" t="s">
        <v>182</v>
      </c>
      <c r="B50" s="407" t="s">
        <v>86</v>
      </c>
      <c r="C50" s="146" t="s">
        <v>184</v>
      </c>
      <c r="D50" s="147" t="s">
        <v>185</v>
      </c>
      <c r="E50" s="183">
        <v>5</v>
      </c>
      <c r="F50" s="209">
        <v>0.027746251173839716</v>
      </c>
      <c r="G50" s="252">
        <v>118</v>
      </c>
      <c r="H50" s="218">
        <v>0.06376309803627413</v>
      </c>
      <c r="I50" s="140">
        <v>633</v>
      </c>
      <c r="J50" s="218">
        <v>0.07011512792950994</v>
      </c>
      <c r="K50" s="140">
        <v>5963</v>
      </c>
      <c r="L50" s="218">
        <v>0.057558215812817975</v>
      </c>
      <c r="M50" s="82"/>
      <c r="N50" s="183">
        <v>32</v>
      </c>
      <c r="O50" s="209">
        <v>0.1538455126424006</v>
      </c>
      <c r="P50" s="252">
        <v>500</v>
      </c>
      <c r="Q50" s="218">
        <v>0.16456011815264454</v>
      </c>
      <c r="R50" s="140">
        <v>2613</v>
      </c>
      <c r="S50" s="218">
        <v>0.18794157225739927</v>
      </c>
      <c r="T50" s="140">
        <v>26403</v>
      </c>
      <c r="U50" s="218">
        <v>0.1682485250302629</v>
      </c>
    </row>
    <row r="51" spans="1:21" s="73" customFormat="1" ht="12" customHeight="1">
      <c r="A51" s="86"/>
      <c r="B51" s="407"/>
      <c r="C51" s="124"/>
      <c r="D51" s="125" t="s">
        <v>186</v>
      </c>
      <c r="E51" s="181">
        <v>123</v>
      </c>
      <c r="F51" s="205">
        <v>0.9722537488261603</v>
      </c>
      <c r="G51" s="253">
        <v>2377</v>
      </c>
      <c r="H51" s="207">
        <v>0.9362369019637348</v>
      </c>
      <c r="I51" s="83">
        <v>13520</v>
      </c>
      <c r="J51" s="207">
        <v>0.9298848720705122</v>
      </c>
      <c r="K51" s="83">
        <v>137697</v>
      </c>
      <c r="L51" s="207">
        <v>0.9424417841872474</v>
      </c>
      <c r="M51" s="82"/>
      <c r="N51" s="181">
        <v>221</v>
      </c>
      <c r="O51" s="205">
        <v>0.8461544873576</v>
      </c>
      <c r="P51" s="253">
        <v>2898</v>
      </c>
      <c r="Q51" s="207">
        <v>0.835439881847348</v>
      </c>
      <c r="R51" s="83">
        <v>13789</v>
      </c>
      <c r="S51" s="207">
        <v>0.8120584277425554</v>
      </c>
      <c r="T51" s="83">
        <v>151584</v>
      </c>
      <c r="U51" s="207">
        <v>0.8317514749697494</v>
      </c>
    </row>
    <row r="52" spans="1:21" s="75" customFormat="1" ht="30" customHeight="1">
      <c r="A52" s="86"/>
      <c r="B52" s="407"/>
      <c r="C52" s="126"/>
      <c r="D52" s="221" t="s">
        <v>392</v>
      </c>
      <c r="E52" s="222">
        <v>128</v>
      </c>
      <c r="F52" s="223">
        <v>1</v>
      </c>
      <c r="G52" s="275">
        <v>2495</v>
      </c>
      <c r="H52" s="276">
        <v>1</v>
      </c>
      <c r="I52" s="277">
        <v>14153</v>
      </c>
      <c r="J52" s="276">
        <v>1</v>
      </c>
      <c r="K52" s="277">
        <v>143660</v>
      </c>
      <c r="L52" s="276">
        <v>1</v>
      </c>
      <c r="M52" s="91"/>
      <c r="N52" s="222">
        <v>253</v>
      </c>
      <c r="O52" s="223">
        <v>1</v>
      </c>
      <c r="P52" s="275">
        <v>3398</v>
      </c>
      <c r="Q52" s="276">
        <v>1</v>
      </c>
      <c r="R52" s="277">
        <v>16402</v>
      </c>
      <c r="S52" s="276">
        <v>1</v>
      </c>
      <c r="T52" s="277">
        <v>177987</v>
      </c>
      <c r="U52" s="276">
        <v>1</v>
      </c>
    </row>
    <row r="53" spans="1:21" s="73" customFormat="1" ht="12" customHeight="1">
      <c r="A53" s="296" t="s">
        <v>603</v>
      </c>
      <c r="B53" s="418" t="s">
        <v>602</v>
      </c>
      <c r="C53" s="124" t="s">
        <v>476</v>
      </c>
      <c r="D53" s="71" t="s">
        <v>167</v>
      </c>
      <c r="E53" s="185">
        <v>114</v>
      </c>
      <c r="F53" s="211">
        <v>0.987891307358439</v>
      </c>
      <c r="G53" s="256">
        <v>2418</v>
      </c>
      <c r="H53" s="214">
        <v>0.9668721930411216</v>
      </c>
      <c r="I53" s="92">
        <v>13571</v>
      </c>
      <c r="J53" s="214">
        <v>0.9724326700239818</v>
      </c>
      <c r="K53" s="92">
        <v>138991</v>
      </c>
      <c r="L53" s="214">
        <v>0.9715576131900101</v>
      </c>
      <c r="M53" s="91"/>
      <c r="N53" s="185">
        <v>225</v>
      </c>
      <c r="O53" s="211">
        <v>0.9279145191319236</v>
      </c>
      <c r="P53" s="256">
        <v>3078</v>
      </c>
      <c r="Q53" s="214">
        <v>0.9102576659084631</v>
      </c>
      <c r="R53" s="92">
        <v>14986</v>
      </c>
      <c r="S53" s="214">
        <v>0.9343806776796848</v>
      </c>
      <c r="T53" s="92">
        <v>163207</v>
      </c>
      <c r="U53" s="214">
        <v>0.9288077279165424</v>
      </c>
    </row>
    <row r="54" spans="1:21" s="73" customFormat="1" ht="12" customHeight="1">
      <c r="A54" s="297"/>
      <c r="B54" s="419"/>
      <c r="C54" s="124"/>
      <c r="D54" s="71" t="s">
        <v>168</v>
      </c>
      <c r="E54" s="185">
        <v>2</v>
      </c>
      <c r="F54" s="211">
        <v>0.01210869264156109</v>
      </c>
      <c r="G54" s="256">
        <v>64</v>
      </c>
      <c r="H54" s="214">
        <v>0.03312780695888241</v>
      </c>
      <c r="I54" s="92">
        <v>310</v>
      </c>
      <c r="J54" s="214">
        <v>0.027567329976006177</v>
      </c>
      <c r="K54" s="92">
        <v>3202</v>
      </c>
      <c r="L54" s="214">
        <v>0.02844238680992951</v>
      </c>
      <c r="M54" s="91"/>
      <c r="N54" s="185">
        <v>15</v>
      </c>
      <c r="O54" s="211">
        <v>0.07208548086807653</v>
      </c>
      <c r="P54" s="256">
        <v>298</v>
      </c>
      <c r="Q54" s="214">
        <v>0.08974233409153098</v>
      </c>
      <c r="R54" s="92">
        <v>938</v>
      </c>
      <c r="S54" s="214">
        <v>0.06561932232029752</v>
      </c>
      <c r="T54" s="92">
        <v>12161</v>
      </c>
      <c r="U54" s="214">
        <v>0.07119227208349604</v>
      </c>
    </row>
    <row r="55" spans="1:21" s="73" customFormat="1" ht="39.75" customHeight="1">
      <c r="A55" s="296"/>
      <c r="B55" s="419"/>
      <c r="C55" s="126"/>
      <c r="D55" s="221" t="s">
        <v>392</v>
      </c>
      <c r="E55" s="222">
        <v>116</v>
      </c>
      <c r="F55" s="223">
        <v>1</v>
      </c>
      <c r="G55" s="275">
        <v>2482</v>
      </c>
      <c r="H55" s="276">
        <v>1</v>
      </c>
      <c r="I55" s="277">
        <v>13881</v>
      </c>
      <c r="J55" s="276">
        <v>1</v>
      </c>
      <c r="K55" s="277">
        <v>142193</v>
      </c>
      <c r="L55" s="276">
        <v>1</v>
      </c>
      <c r="M55" s="91"/>
      <c r="N55" s="222">
        <v>240</v>
      </c>
      <c r="O55" s="223">
        <v>1</v>
      </c>
      <c r="P55" s="275">
        <v>3376</v>
      </c>
      <c r="Q55" s="276">
        <v>1</v>
      </c>
      <c r="R55" s="277">
        <v>15924</v>
      </c>
      <c r="S55" s="276">
        <v>1</v>
      </c>
      <c r="T55" s="277">
        <v>175368</v>
      </c>
      <c r="U55" s="276">
        <v>1</v>
      </c>
    </row>
    <row r="56" spans="1:21" s="73" customFormat="1" ht="33.75" customHeight="1">
      <c r="A56" s="296" t="s">
        <v>603</v>
      </c>
      <c r="B56" s="407" t="s">
        <v>627</v>
      </c>
      <c r="C56" s="148" t="s">
        <v>553</v>
      </c>
      <c r="D56" s="149" t="s">
        <v>609</v>
      </c>
      <c r="E56" s="188">
        <v>100</v>
      </c>
      <c r="F56" s="217">
        <v>0.8959822551402941</v>
      </c>
      <c r="G56" s="259">
        <v>2109</v>
      </c>
      <c r="H56" s="220">
        <v>0.8565276052795048</v>
      </c>
      <c r="I56" s="142">
        <v>11657</v>
      </c>
      <c r="J56" s="220">
        <v>0.8446456059208465</v>
      </c>
      <c r="K56" s="142">
        <v>119610</v>
      </c>
      <c r="L56" s="220">
        <v>0.8518831173778406</v>
      </c>
      <c r="M56" s="91"/>
      <c r="N56" s="188">
        <v>210</v>
      </c>
      <c r="O56" s="217">
        <v>0.8857357670891297</v>
      </c>
      <c r="P56" s="259">
        <v>2859</v>
      </c>
      <c r="Q56" s="220">
        <v>0.854979009489573</v>
      </c>
      <c r="R56" s="142">
        <v>13501</v>
      </c>
      <c r="S56" s="220">
        <v>0.8545351706162961</v>
      </c>
      <c r="T56" s="142">
        <v>148597</v>
      </c>
      <c r="U56" s="220">
        <v>0.854559357969575</v>
      </c>
    </row>
    <row r="57" spans="1:21" s="73" customFormat="1" ht="33.75" customHeight="1">
      <c r="A57" s="86"/>
      <c r="B57" s="407"/>
      <c r="C57" s="148" t="s">
        <v>554</v>
      </c>
      <c r="D57" s="149" t="s">
        <v>551</v>
      </c>
      <c r="E57" s="188">
        <v>4</v>
      </c>
      <c r="F57" s="217">
        <v>0.026263146447970332</v>
      </c>
      <c r="G57" s="259">
        <v>83</v>
      </c>
      <c r="H57" s="220">
        <v>0.034127078665667686</v>
      </c>
      <c r="I57" s="142">
        <v>419</v>
      </c>
      <c r="J57" s="220">
        <v>0.031815000476858674</v>
      </c>
      <c r="K57" s="142">
        <v>4129</v>
      </c>
      <c r="L57" s="220">
        <v>0.02949903488798151</v>
      </c>
      <c r="M57" s="91"/>
      <c r="N57" s="188">
        <v>6</v>
      </c>
      <c r="O57" s="217">
        <v>0.02445234090175899</v>
      </c>
      <c r="P57" s="259">
        <v>76</v>
      </c>
      <c r="Q57" s="220">
        <v>0.02207407790412531</v>
      </c>
      <c r="R57" s="142">
        <v>387</v>
      </c>
      <c r="S57" s="220">
        <v>0.023932339601437157</v>
      </c>
      <c r="T57" s="142">
        <v>3927</v>
      </c>
      <c r="U57" s="220">
        <v>0.023416005229296846</v>
      </c>
    </row>
    <row r="58" spans="1:21" s="73" customFormat="1" ht="22.5" customHeight="1">
      <c r="A58" s="86"/>
      <c r="B58" s="407"/>
      <c r="C58" s="148" t="s">
        <v>555</v>
      </c>
      <c r="D58" s="149" t="s">
        <v>552</v>
      </c>
      <c r="E58" s="188">
        <v>3</v>
      </c>
      <c r="F58" s="217">
        <v>0.02097766856858039</v>
      </c>
      <c r="G58" s="259">
        <v>22</v>
      </c>
      <c r="H58" s="220">
        <v>0.008829475375468963</v>
      </c>
      <c r="I58" s="142">
        <v>72</v>
      </c>
      <c r="J58" s="220">
        <v>0.005730072410467921</v>
      </c>
      <c r="K58" s="142">
        <v>658</v>
      </c>
      <c r="L58" s="220">
        <v>0.005296600120422879</v>
      </c>
      <c r="M58" s="91"/>
      <c r="N58" s="188">
        <v>0</v>
      </c>
      <c r="O58" s="217">
        <v>0</v>
      </c>
      <c r="P58" s="259">
        <v>33</v>
      </c>
      <c r="Q58" s="220">
        <v>0.010325405464901452</v>
      </c>
      <c r="R58" s="142">
        <v>144</v>
      </c>
      <c r="S58" s="220">
        <v>0.010083554384948597</v>
      </c>
      <c r="T58" s="142">
        <v>1466</v>
      </c>
      <c r="U58" s="220">
        <v>0.009143875898577429</v>
      </c>
    </row>
    <row r="59" spans="1:21" s="73" customFormat="1" ht="22.5" customHeight="1">
      <c r="A59" s="86"/>
      <c r="B59" s="407"/>
      <c r="C59" s="148" t="s">
        <v>556</v>
      </c>
      <c r="D59" s="149" t="s">
        <v>560</v>
      </c>
      <c r="E59" s="188">
        <v>5</v>
      </c>
      <c r="F59" s="217">
        <v>0.034962780947633984</v>
      </c>
      <c r="G59" s="259">
        <v>34</v>
      </c>
      <c r="H59" s="220">
        <v>0.013777218148477922</v>
      </c>
      <c r="I59" s="142">
        <v>339</v>
      </c>
      <c r="J59" s="220">
        <v>0.024548840061198843</v>
      </c>
      <c r="K59" s="142">
        <v>3244</v>
      </c>
      <c r="L59" s="220">
        <v>0.02293244586252338</v>
      </c>
      <c r="M59" s="91"/>
      <c r="N59" s="188">
        <v>2</v>
      </c>
      <c r="O59" s="217">
        <v>0.008490760221515183</v>
      </c>
      <c r="P59" s="259">
        <v>58</v>
      </c>
      <c r="Q59" s="220">
        <v>0.0178280135249701</v>
      </c>
      <c r="R59" s="142">
        <v>313</v>
      </c>
      <c r="S59" s="220">
        <v>0.020208662120589995</v>
      </c>
      <c r="T59" s="142">
        <v>3932</v>
      </c>
      <c r="U59" s="220">
        <v>0.02223589851742525</v>
      </c>
    </row>
    <row r="60" spans="1:21" s="73" customFormat="1" ht="43.5" customHeight="1">
      <c r="A60" s="86"/>
      <c r="B60" s="407"/>
      <c r="C60" s="148" t="s">
        <v>613</v>
      </c>
      <c r="D60" s="149" t="s">
        <v>615</v>
      </c>
      <c r="E60" s="188">
        <v>3</v>
      </c>
      <c r="F60" s="217">
        <v>0.02097766856858039</v>
      </c>
      <c r="G60" s="259">
        <v>72</v>
      </c>
      <c r="H60" s="220">
        <v>0.02858401890152006</v>
      </c>
      <c r="I60" s="142">
        <v>339</v>
      </c>
      <c r="J60" s="220">
        <v>0.02466807560308815</v>
      </c>
      <c r="K60" s="142">
        <v>3803</v>
      </c>
      <c r="L60" s="220">
        <v>0.027657502634637357</v>
      </c>
      <c r="M60" s="91"/>
      <c r="N60" s="188">
        <v>3</v>
      </c>
      <c r="O60" s="217">
        <v>0.012356045958056758</v>
      </c>
      <c r="P60" s="259">
        <v>133</v>
      </c>
      <c r="Q60" s="220">
        <v>0.04047277066279611</v>
      </c>
      <c r="R60" s="142">
        <v>334</v>
      </c>
      <c r="S60" s="220">
        <v>0.02199900952602991</v>
      </c>
      <c r="T60" s="142">
        <v>4399</v>
      </c>
      <c r="U60" s="220">
        <v>0.025911182046832473</v>
      </c>
    </row>
    <row r="61" spans="1:21" s="73" customFormat="1" ht="22.5" customHeight="1">
      <c r="A61" s="86"/>
      <c r="B61" s="407"/>
      <c r="C61" s="148" t="s">
        <v>557</v>
      </c>
      <c r="D61" s="149" t="s">
        <v>561</v>
      </c>
      <c r="E61" s="188">
        <v>0</v>
      </c>
      <c r="F61" s="217">
        <v>0</v>
      </c>
      <c r="G61" s="259">
        <v>27</v>
      </c>
      <c r="H61" s="220">
        <v>0.00971462447360812</v>
      </c>
      <c r="I61" s="142">
        <v>230</v>
      </c>
      <c r="J61" s="220">
        <v>0.015525753701154879</v>
      </c>
      <c r="K61" s="142">
        <v>2591</v>
      </c>
      <c r="L61" s="220">
        <v>0.01767910197025293</v>
      </c>
      <c r="M61" s="91"/>
      <c r="N61" s="188">
        <v>7</v>
      </c>
      <c r="O61" s="217">
        <v>0.029597317415441644</v>
      </c>
      <c r="P61" s="259">
        <v>45</v>
      </c>
      <c r="Q61" s="220">
        <v>0.014062922719071834</v>
      </c>
      <c r="R61" s="142">
        <v>373</v>
      </c>
      <c r="S61" s="220">
        <v>0.022725283651703673</v>
      </c>
      <c r="T61" s="142">
        <v>3997</v>
      </c>
      <c r="U61" s="220">
        <v>0.022316415854758503</v>
      </c>
    </row>
    <row r="62" spans="1:21" s="73" customFormat="1" ht="33.75" customHeight="1">
      <c r="A62" s="86"/>
      <c r="B62" s="407"/>
      <c r="C62" s="148" t="s">
        <v>614</v>
      </c>
      <c r="D62" s="149" t="s">
        <v>616</v>
      </c>
      <c r="E62" s="188">
        <v>1</v>
      </c>
      <c r="F62" s="217">
        <v>0.006992556189526797</v>
      </c>
      <c r="G62" s="259">
        <v>39</v>
      </c>
      <c r="H62" s="220">
        <v>0.014775314509678667</v>
      </c>
      <c r="I62" s="142">
        <v>176</v>
      </c>
      <c r="J62" s="220">
        <v>0.012811795788721063</v>
      </c>
      <c r="K62" s="142">
        <v>1849</v>
      </c>
      <c r="L62" s="220">
        <v>0.013348634149092507</v>
      </c>
      <c r="M62" s="91"/>
      <c r="N62" s="188">
        <v>4</v>
      </c>
      <c r="O62" s="217">
        <v>0.015961580680243812</v>
      </c>
      <c r="P62" s="259">
        <v>53</v>
      </c>
      <c r="Q62" s="220">
        <v>0.01640491821340818</v>
      </c>
      <c r="R62" s="142">
        <v>215</v>
      </c>
      <c r="S62" s="220">
        <v>0.013117540847374905</v>
      </c>
      <c r="T62" s="142">
        <v>2665</v>
      </c>
      <c r="U62" s="220">
        <v>0.015786796959926488</v>
      </c>
    </row>
    <row r="63" spans="1:21" s="73" customFormat="1" ht="22.5" customHeight="1">
      <c r="A63" s="86"/>
      <c r="B63" s="407"/>
      <c r="C63" s="148" t="s">
        <v>558</v>
      </c>
      <c r="D63" s="149" t="s">
        <v>563</v>
      </c>
      <c r="E63" s="188">
        <v>1</v>
      </c>
      <c r="F63" s="217">
        <v>0.006992556189526797</v>
      </c>
      <c r="G63" s="259">
        <v>21</v>
      </c>
      <c r="H63" s="220">
        <v>0.008449606050151118</v>
      </c>
      <c r="I63" s="142">
        <v>100</v>
      </c>
      <c r="J63" s="220">
        <v>0.008908168656298943</v>
      </c>
      <c r="K63" s="142">
        <v>846</v>
      </c>
      <c r="L63" s="220">
        <v>0.006447068847575518</v>
      </c>
      <c r="M63" s="91"/>
      <c r="N63" s="188">
        <v>1</v>
      </c>
      <c r="O63" s="217">
        <v>0.00488522549932813</v>
      </c>
      <c r="P63" s="259">
        <v>23</v>
      </c>
      <c r="Q63" s="220">
        <v>0.007258032718979293</v>
      </c>
      <c r="R63" s="142">
        <v>121</v>
      </c>
      <c r="S63" s="220">
        <v>0.008072431560560766</v>
      </c>
      <c r="T63" s="142">
        <v>1150</v>
      </c>
      <c r="U63" s="220">
        <v>0.006877053720184513</v>
      </c>
    </row>
    <row r="64" spans="1:21" s="75" customFormat="1" ht="12" customHeight="1">
      <c r="A64" s="86"/>
      <c r="B64" s="407"/>
      <c r="C64" s="148" t="s">
        <v>559</v>
      </c>
      <c r="D64" s="131" t="s">
        <v>562</v>
      </c>
      <c r="E64" s="188">
        <v>2</v>
      </c>
      <c r="F64" s="217">
        <v>0.021814148895521336</v>
      </c>
      <c r="G64" s="259">
        <v>92</v>
      </c>
      <c r="H64" s="220">
        <v>0.04308195686009365</v>
      </c>
      <c r="I64" s="142">
        <v>726</v>
      </c>
      <c r="J64" s="220">
        <v>0.05679659108782973</v>
      </c>
      <c r="K64" s="142">
        <v>6970</v>
      </c>
      <c r="L64" s="220">
        <v>0.05201020759933665</v>
      </c>
      <c r="M64" s="91"/>
      <c r="N64" s="188">
        <v>9</v>
      </c>
      <c r="O64" s="217">
        <v>0.039367768414097906</v>
      </c>
      <c r="P64" s="259">
        <v>154</v>
      </c>
      <c r="Q64" s="220">
        <v>0.04479434053142097</v>
      </c>
      <c r="R64" s="142">
        <v>824</v>
      </c>
      <c r="S64" s="220">
        <v>0.05297604606113206</v>
      </c>
      <c r="T64" s="142">
        <v>8284</v>
      </c>
      <c r="U64" s="220">
        <v>0.04895965123326194</v>
      </c>
    </row>
    <row r="65" spans="1:21" s="73" customFormat="1" ht="12" customHeight="1">
      <c r="A65" s="85" t="s">
        <v>183</v>
      </c>
      <c r="B65" s="407" t="s">
        <v>87</v>
      </c>
      <c r="C65" s="124" t="s">
        <v>187</v>
      </c>
      <c r="D65" s="125" t="s">
        <v>167</v>
      </c>
      <c r="E65" s="181">
        <v>118</v>
      </c>
      <c r="F65" s="205">
        <v>0.9259224902786292</v>
      </c>
      <c r="G65" s="253">
        <v>2263</v>
      </c>
      <c r="H65" s="207">
        <v>0.9078227518960046</v>
      </c>
      <c r="I65" s="83">
        <v>13061</v>
      </c>
      <c r="J65" s="207">
        <v>0.9356340769877971</v>
      </c>
      <c r="K65" s="83">
        <v>129569</v>
      </c>
      <c r="L65" s="207">
        <v>0.9095202773385789</v>
      </c>
      <c r="M65" s="82"/>
      <c r="N65" s="181">
        <v>218</v>
      </c>
      <c r="O65" s="205">
        <v>0.86980257295924</v>
      </c>
      <c r="P65" s="253">
        <v>2946</v>
      </c>
      <c r="Q65" s="207">
        <v>0.8710157846631961</v>
      </c>
      <c r="R65" s="83">
        <v>14695</v>
      </c>
      <c r="S65" s="207">
        <v>0.9023830187018479</v>
      </c>
      <c r="T65" s="83">
        <v>157005</v>
      </c>
      <c r="U65" s="207">
        <v>0.885689617856063</v>
      </c>
    </row>
    <row r="66" spans="1:21" s="73" customFormat="1" ht="12" customHeight="1">
      <c r="A66" s="86"/>
      <c r="B66" s="407"/>
      <c r="C66" s="124"/>
      <c r="D66" s="125" t="s">
        <v>168</v>
      </c>
      <c r="E66" s="181">
        <v>11</v>
      </c>
      <c r="F66" s="205">
        <v>0.07407750972137093</v>
      </c>
      <c r="G66" s="253">
        <v>230</v>
      </c>
      <c r="H66" s="207">
        <v>0.09217724810400982</v>
      </c>
      <c r="I66" s="83">
        <v>1067</v>
      </c>
      <c r="J66" s="207">
        <v>0.06436592301223121</v>
      </c>
      <c r="K66" s="83">
        <v>13763</v>
      </c>
      <c r="L66" s="207">
        <v>0.09047972266133336</v>
      </c>
      <c r="M66" s="82"/>
      <c r="N66" s="181">
        <v>33</v>
      </c>
      <c r="O66" s="205">
        <v>0.13019742704076012</v>
      </c>
      <c r="P66" s="253">
        <v>442</v>
      </c>
      <c r="Q66" s="207">
        <v>0.1289842153367963</v>
      </c>
      <c r="R66" s="83">
        <v>1707</v>
      </c>
      <c r="S66" s="207">
        <v>0.09761698129812192</v>
      </c>
      <c r="T66" s="83">
        <v>20792</v>
      </c>
      <c r="U66" s="207">
        <v>0.11431038214393113</v>
      </c>
    </row>
    <row r="67" spans="1:21" s="73" customFormat="1" ht="12" customHeight="1">
      <c r="A67" s="86"/>
      <c r="B67" s="407"/>
      <c r="C67" s="126"/>
      <c r="D67" s="127" t="s">
        <v>392</v>
      </c>
      <c r="E67" s="186">
        <v>129</v>
      </c>
      <c r="F67" s="212">
        <v>1</v>
      </c>
      <c r="G67" s="257">
        <v>2493</v>
      </c>
      <c r="H67" s="215">
        <v>1</v>
      </c>
      <c r="I67" s="93">
        <v>14128</v>
      </c>
      <c r="J67" s="215">
        <v>1</v>
      </c>
      <c r="K67" s="93">
        <v>143332</v>
      </c>
      <c r="L67" s="215">
        <v>1</v>
      </c>
      <c r="M67" s="82"/>
      <c r="N67" s="186">
        <v>251</v>
      </c>
      <c r="O67" s="212">
        <v>1</v>
      </c>
      <c r="P67" s="257">
        <v>3388</v>
      </c>
      <c r="Q67" s="215">
        <v>1</v>
      </c>
      <c r="R67" s="93">
        <v>16402</v>
      </c>
      <c r="S67" s="215">
        <v>1</v>
      </c>
      <c r="T67" s="93">
        <v>177797</v>
      </c>
      <c r="U67" s="215">
        <v>1</v>
      </c>
    </row>
    <row r="68" spans="1:21" s="73" customFormat="1" ht="12" customHeight="1">
      <c r="A68" s="85" t="s">
        <v>542</v>
      </c>
      <c r="B68" s="407" t="s">
        <v>465</v>
      </c>
      <c r="C68" s="124" t="s">
        <v>189</v>
      </c>
      <c r="D68" s="125" t="s">
        <v>167</v>
      </c>
      <c r="E68" s="181">
        <v>126</v>
      </c>
      <c r="F68" s="205">
        <v>0.9679766888056028</v>
      </c>
      <c r="G68" s="253">
        <v>2320</v>
      </c>
      <c r="H68" s="207">
        <v>0.9330384292490492</v>
      </c>
      <c r="I68" s="83">
        <v>12355</v>
      </c>
      <c r="J68" s="207">
        <v>0.8909970361427512</v>
      </c>
      <c r="K68" s="83">
        <v>127680</v>
      </c>
      <c r="L68" s="207">
        <v>0.9087051476469346</v>
      </c>
      <c r="M68" s="82"/>
      <c r="N68" s="181">
        <v>238</v>
      </c>
      <c r="O68" s="205">
        <v>0.9488505398860305</v>
      </c>
      <c r="P68" s="253">
        <v>3263</v>
      </c>
      <c r="Q68" s="207">
        <v>0.9646187336746614</v>
      </c>
      <c r="R68" s="83">
        <v>15281</v>
      </c>
      <c r="S68" s="207">
        <v>0.9380615039090641</v>
      </c>
      <c r="T68" s="83">
        <v>167220</v>
      </c>
      <c r="U68" s="207">
        <v>0.951683225740595</v>
      </c>
    </row>
    <row r="69" spans="1:21" s="73" customFormat="1" ht="12" customHeight="1">
      <c r="A69" s="86"/>
      <c r="B69" s="407"/>
      <c r="C69" s="124"/>
      <c r="D69" s="125" t="s">
        <v>168</v>
      </c>
      <c r="E69" s="181">
        <v>3</v>
      </c>
      <c r="F69" s="205">
        <v>0.03202331119439727</v>
      </c>
      <c r="G69" s="253">
        <v>165</v>
      </c>
      <c r="H69" s="207">
        <v>0.06696157075096038</v>
      </c>
      <c r="I69" s="83">
        <v>1746</v>
      </c>
      <c r="J69" s="207">
        <v>0.10900296385724197</v>
      </c>
      <c r="K69" s="83">
        <v>15427</v>
      </c>
      <c r="L69" s="207">
        <v>0.09129485235295066</v>
      </c>
      <c r="M69" s="82"/>
      <c r="N69" s="181">
        <v>13</v>
      </c>
      <c r="O69" s="205">
        <v>0.051149460113969696</v>
      </c>
      <c r="P69" s="253">
        <v>121</v>
      </c>
      <c r="Q69" s="207">
        <v>0.03538126632533817</v>
      </c>
      <c r="R69" s="83">
        <v>1103</v>
      </c>
      <c r="S69" s="207">
        <v>0.06193849609092576</v>
      </c>
      <c r="T69" s="83">
        <v>10359</v>
      </c>
      <c r="U69" s="207">
        <v>0.048316774259420825</v>
      </c>
    </row>
    <row r="70" spans="1:21" s="75" customFormat="1" ht="22.5" customHeight="1">
      <c r="A70" s="86"/>
      <c r="B70" s="407"/>
      <c r="C70" s="261"/>
      <c r="D70" s="298" t="s">
        <v>392</v>
      </c>
      <c r="E70" s="299">
        <v>129</v>
      </c>
      <c r="F70" s="300">
        <v>1</v>
      </c>
      <c r="G70" s="301">
        <v>2485</v>
      </c>
      <c r="H70" s="302">
        <v>1</v>
      </c>
      <c r="I70" s="303">
        <v>14101</v>
      </c>
      <c r="J70" s="302">
        <v>1</v>
      </c>
      <c r="K70" s="303">
        <v>143107</v>
      </c>
      <c r="L70" s="302">
        <v>1</v>
      </c>
      <c r="M70" s="91"/>
      <c r="N70" s="299">
        <v>251</v>
      </c>
      <c r="O70" s="300">
        <v>1</v>
      </c>
      <c r="P70" s="301">
        <v>3384</v>
      </c>
      <c r="Q70" s="302">
        <v>1</v>
      </c>
      <c r="R70" s="303">
        <v>16384</v>
      </c>
      <c r="S70" s="302">
        <v>1</v>
      </c>
      <c r="T70" s="303">
        <v>177579</v>
      </c>
      <c r="U70" s="302">
        <v>1</v>
      </c>
    </row>
    <row r="71" spans="1:21" s="73" customFormat="1" ht="12" customHeight="1">
      <c r="A71" s="85" t="s">
        <v>188</v>
      </c>
      <c r="B71" s="407" t="s">
        <v>191</v>
      </c>
      <c r="C71" s="263" t="s">
        <v>192</v>
      </c>
      <c r="D71" s="304" t="s">
        <v>193</v>
      </c>
      <c r="E71" s="270">
        <v>4</v>
      </c>
      <c r="F71" s="271">
        <v>0.02998324940512377</v>
      </c>
      <c r="G71" s="272">
        <v>81</v>
      </c>
      <c r="H71" s="273">
        <v>0.03265582977753962</v>
      </c>
      <c r="I71" s="274">
        <v>289</v>
      </c>
      <c r="J71" s="273">
        <v>0.021937360342376387</v>
      </c>
      <c r="K71" s="274">
        <v>2949</v>
      </c>
      <c r="L71" s="273">
        <v>0.0228196658662685</v>
      </c>
      <c r="M71" s="82"/>
      <c r="N71" s="270">
        <v>0</v>
      </c>
      <c r="O71" s="271">
        <v>0</v>
      </c>
      <c r="P71" s="272">
        <v>15</v>
      </c>
      <c r="Q71" s="273">
        <v>0.00505713498677891</v>
      </c>
      <c r="R71" s="274">
        <v>36</v>
      </c>
      <c r="S71" s="273">
        <v>0.0026040413590956244</v>
      </c>
      <c r="T71" s="274">
        <v>489</v>
      </c>
      <c r="U71" s="273">
        <v>0.0032306103027345146</v>
      </c>
    </row>
    <row r="72" spans="1:21" s="73" customFormat="1" ht="12" customHeight="1">
      <c r="A72" s="85"/>
      <c r="B72" s="407"/>
      <c r="C72" s="124"/>
      <c r="D72" s="150" t="s">
        <v>194</v>
      </c>
      <c r="E72" s="181">
        <v>11</v>
      </c>
      <c r="F72" s="205">
        <v>0.09368808048502719</v>
      </c>
      <c r="G72" s="253">
        <v>142</v>
      </c>
      <c r="H72" s="207">
        <v>0.060295709526363615</v>
      </c>
      <c r="I72" s="83">
        <v>518</v>
      </c>
      <c r="J72" s="207">
        <v>0.04120935695661927</v>
      </c>
      <c r="K72" s="83">
        <v>5161</v>
      </c>
      <c r="L72" s="207">
        <v>0.03883965320480478</v>
      </c>
      <c r="M72" s="82"/>
      <c r="N72" s="181">
        <v>8</v>
      </c>
      <c r="O72" s="205">
        <v>0.03648371557773553</v>
      </c>
      <c r="P72" s="253">
        <v>114</v>
      </c>
      <c r="Q72" s="207">
        <v>0.03482543056094538</v>
      </c>
      <c r="R72" s="83">
        <v>215</v>
      </c>
      <c r="S72" s="207">
        <v>0.014934846927254547</v>
      </c>
      <c r="T72" s="83">
        <v>3055</v>
      </c>
      <c r="U72" s="207">
        <v>0.019066615628877008</v>
      </c>
    </row>
    <row r="73" spans="1:21" s="73" customFormat="1" ht="12" customHeight="1">
      <c r="A73" s="85"/>
      <c r="B73" s="407"/>
      <c r="C73" s="124"/>
      <c r="D73" s="150" t="s">
        <v>195</v>
      </c>
      <c r="E73" s="181">
        <v>13</v>
      </c>
      <c r="F73" s="205">
        <v>0.10748898222363236</v>
      </c>
      <c r="G73" s="253">
        <v>234</v>
      </c>
      <c r="H73" s="207">
        <v>0.08970732296396877</v>
      </c>
      <c r="I73" s="83">
        <v>794</v>
      </c>
      <c r="J73" s="207">
        <v>0.06585941598288386</v>
      </c>
      <c r="K73" s="83">
        <v>8146</v>
      </c>
      <c r="L73" s="207">
        <v>0.06052780387526214</v>
      </c>
      <c r="M73" s="82"/>
      <c r="N73" s="181">
        <v>15</v>
      </c>
      <c r="O73" s="205">
        <v>0.06225734386682401</v>
      </c>
      <c r="P73" s="253">
        <v>283</v>
      </c>
      <c r="Q73" s="207">
        <v>0.08421709205024282</v>
      </c>
      <c r="R73" s="83">
        <v>571</v>
      </c>
      <c r="S73" s="207">
        <v>0.03818059721036991</v>
      </c>
      <c r="T73" s="83">
        <v>6863</v>
      </c>
      <c r="U73" s="207">
        <v>0.04170696180778946</v>
      </c>
    </row>
    <row r="74" spans="1:21" s="73" customFormat="1" ht="12" customHeight="1">
      <c r="A74" s="86"/>
      <c r="B74" s="407"/>
      <c r="C74" s="124"/>
      <c r="D74" s="150" t="s">
        <v>196</v>
      </c>
      <c r="E74" s="181">
        <v>16</v>
      </c>
      <c r="F74" s="205">
        <v>0.1328237818170113</v>
      </c>
      <c r="G74" s="253">
        <v>226</v>
      </c>
      <c r="H74" s="207">
        <v>0.0912420834838167</v>
      </c>
      <c r="I74" s="83">
        <v>1069</v>
      </c>
      <c r="J74" s="207">
        <v>0.08000884425999699</v>
      </c>
      <c r="K74" s="83">
        <v>10829</v>
      </c>
      <c r="L74" s="207">
        <v>0.07792091923799287</v>
      </c>
      <c r="M74" s="82"/>
      <c r="N74" s="181">
        <v>11</v>
      </c>
      <c r="O74" s="205">
        <v>0.04549633594868977</v>
      </c>
      <c r="P74" s="253">
        <v>344</v>
      </c>
      <c r="Q74" s="207">
        <v>0.09719786577332862</v>
      </c>
      <c r="R74" s="83">
        <v>998</v>
      </c>
      <c r="S74" s="207">
        <v>0.06468975349488795</v>
      </c>
      <c r="T74" s="83">
        <v>11577</v>
      </c>
      <c r="U74" s="207">
        <v>0.06886394206754386</v>
      </c>
    </row>
    <row r="75" spans="1:21" s="73" customFormat="1" ht="12" customHeight="1">
      <c r="A75" s="86"/>
      <c r="B75" s="407"/>
      <c r="C75" s="124"/>
      <c r="D75" s="150" t="s">
        <v>197</v>
      </c>
      <c r="E75" s="181">
        <v>29</v>
      </c>
      <c r="F75" s="205">
        <v>0.20976830379178435</v>
      </c>
      <c r="G75" s="253">
        <v>470</v>
      </c>
      <c r="H75" s="207">
        <v>0.1788946613939078</v>
      </c>
      <c r="I75" s="83">
        <v>2773</v>
      </c>
      <c r="J75" s="207">
        <v>0.19928308068095485</v>
      </c>
      <c r="K75" s="83">
        <v>28452</v>
      </c>
      <c r="L75" s="207">
        <v>0.19886576415233922</v>
      </c>
      <c r="M75" s="82"/>
      <c r="N75" s="181">
        <v>55</v>
      </c>
      <c r="O75" s="205">
        <v>0.22082721532100424</v>
      </c>
      <c r="P75" s="253">
        <v>693</v>
      </c>
      <c r="Q75" s="207">
        <v>0.20562821428981148</v>
      </c>
      <c r="R75" s="83">
        <v>2944</v>
      </c>
      <c r="S75" s="207">
        <v>0.1856608574508119</v>
      </c>
      <c r="T75" s="83">
        <v>33122</v>
      </c>
      <c r="U75" s="207">
        <v>0.1890099637957097</v>
      </c>
    </row>
    <row r="76" spans="1:21" s="73" customFormat="1" ht="12" customHeight="1">
      <c r="A76" s="86"/>
      <c r="B76" s="407"/>
      <c r="C76" s="124"/>
      <c r="D76" s="150" t="s">
        <v>198</v>
      </c>
      <c r="E76" s="181">
        <v>21</v>
      </c>
      <c r="F76" s="205">
        <v>0.148300470943165</v>
      </c>
      <c r="G76" s="253">
        <v>473</v>
      </c>
      <c r="H76" s="207">
        <v>0.18890360735975098</v>
      </c>
      <c r="I76" s="83">
        <v>2746</v>
      </c>
      <c r="J76" s="207">
        <v>0.1889117444265507</v>
      </c>
      <c r="K76" s="83">
        <v>27932</v>
      </c>
      <c r="L76" s="207">
        <v>0.19197866389707133</v>
      </c>
      <c r="M76" s="82"/>
      <c r="N76" s="181">
        <v>54</v>
      </c>
      <c r="O76" s="205">
        <v>0.21115643945194623</v>
      </c>
      <c r="P76" s="253">
        <v>628</v>
      </c>
      <c r="Q76" s="207">
        <v>0.1822155490400624</v>
      </c>
      <c r="R76" s="83">
        <v>3444</v>
      </c>
      <c r="S76" s="207">
        <v>0.20795155210456404</v>
      </c>
      <c r="T76" s="83">
        <v>36560</v>
      </c>
      <c r="U76" s="207">
        <v>0.2040957615167512</v>
      </c>
    </row>
    <row r="77" spans="1:21" s="73" customFormat="1" ht="12" customHeight="1">
      <c r="A77" s="86"/>
      <c r="B77" s="407"/>
      <c r="C77" s="124"/>
      <c r="D77" s="150" t="s">
        <v>199</v>
      </c>
      <c r="E77" s="181">
        <v>14</v>
      </c>
      <c r="F77" s="205">
        <v>0.0929824219446623</v>
      </c>
      <c r="G77" s="253">
        <v>324</v>
      </c>
      <c r="H77" s="207">
        <v>0.12380146617153912</v>
      </c>
      <c r="I77" s="83">
        <v>2676</v>
      </c>
      <c r="J77" s="207">
        <v>0.17298512145145523</v>
      </c>
      <c r="K77" s="83">
        <v>27322</v>
      </c>
      <c r="L77" s="207">
        <v>0.18070684934159545</v>
      </c>
      <c r="M77" s="82"/>
      <c r="N77" s="181">
        <v>42</v>
      </c>
      <c r="O77" s="205">
        <v>0.1620199800019817</v>
      </c>
      <c r="P77" s="253">
        <v>550</v>
      </c>
      <c r="Q77" s="207">
        <v>0.16214358510205462</v>
      </c>
      <c r="R77" s="83">
        <v>3570</v>
      </c>
      <c r="S77" s="207">
        <v>0.2083646380911897</v>
      </c>
      <c r="T77" s="83">
        <v>37017</v>
      </c>
      <c r="U77" s="207">
        <v>0.20163855035026967</v>
      </c>
    </row>
    <row r="78" spans="1:21" s="73" customFormat="1" ht="12" customHeight="1">
      <c r="A78" s="86"/>
      <c r="B78" s="407"/>
      <c r="C78" s="124"/>
      <c r="D78" s="150" t="s">
        <v>200</v>
      </c>
      <c r="E78" s="181">
        <v>20</v>
      </c>
      <c r="F78" s="205">
        <v>0.18496470938959358</v>
      </c>
      <c r="G78" s="253">
        <v>541</v>
      </c>
      <c r="H78" s="207">
        <v>0.23449931932313572</v>
      </c>
      <c r="I78" s="83">
        <v>3238</v>
      </c>
      <c r="J78" s="207">
        <v>0.22980507589910687</v>
      </c>
      <c r="K78" s="83">
        <v>32343</v>
      </c>
      <c r="L78" s="207">
        <v>0.22834068042459826</v>
      </c>
      <c r="M78" s="82"/>
      <c r="N78" s="181">
        <v>65</v>
      </c>
      <c r="O78" s="205">
        <v>0.26175896983181857</v>
      </c>
      <c r="P78" s="253">
        <v>752</v>
      </c>
      <c r="Q78" s="207">
        <v>0.22871512819675552</v>
      </c>
      <c r="R78" s="83">
        <v>4591</v>
      </c>
      <c r="S78" s="207">
        <v>0.2776137133617232</v>
      </c>
      <c r="T78" s="83">
        <v>48899</v>
      </c>
      <c r="U78" s="207">
        <v>0.27238759453032135</v>
      </c>
    </row>
    <row r="79" spans="1:21" s="73" customFormat="1" ht="12" customHeight="1">
      <c r="A79" s="86"/>
      <c r="B79" s="407"/>
      <c r="C79" s="126"/>
      <c r="D79" s="127" t="s">
        <v>392</v>
      </c>
      <c r="E79" s="182">
        <v>128</v>
      </c>
      <c r="F79" s="206">
        <v>1</v>
      </c>
      <c r="G79" s="254">
        <v>2491</v>
      </c>
      <c r="H79" s="208">
        <v>1</v>
      </c>
      <c r="I79" s="84">
        <v>14103</v>
      </c>
      <c r="J79" s="208">
        <v>1</v>
      </c>
      <c r="K79" s="84">
        <v>143134</v>
      </c>
      <c r="L79" s="208">
        <v>1</v>
      </c>
      <c r="M79" s="82"/>
      <c r="N79" s="265">
        <v>250</v>
      </c>
      <c r="O79" s="266">
        <v>1</v>
      </c>
      <c r="P79" s="267">
        <v>3379</v>
      </c>
      <c r="Q79" s="268">
        <v>1</v>
      </c>
      <c r="R79" s="269">
        <v>16369</v>
      </c>
      <c r="S79" s="268">
        <v>1</v>
      </c>
      <c r="T79" s="269">
        <v>177582</v>
      </c>
      <c r="U79" s="268">
        <v>1</v>
      </c>
    </row>
    <row r="80" spans="1:21" s="73" customFormat="1" ht="22.5" customHeight="1">
      <c r="A80" s="85" t="s">
        <v>190</v>
      </c>
      <c r="B80" s="407" t="s">
        <v>201</v>
      </c>
      <c r="C80" s="124" t="s">
        <v>202</v>
      </c>
      <c r="D80" s="125" t="s">
        <v>578</v>
      </c>
      <c r="E80" s="181">
        <v>33</v>
      </c>
      <c r="F80" s="205">
        <v>0.26329270620861506</v>
      </c>
      <c r="G80" s="253">
        <v>956</v>
      </c>
      <c r="H80" s="207">
        <v>0.40605152412939866</v>
      </c>
      <c r="I80" s="83">
        <v>9005</v>
      </c>
      <c r="J80" s="207">
        <v>0.5585860798655193</v>
      </c>
      <c r="K80" s="83">
        <v>94592</v>
      </c>
      <c r="L80" s="207">
        <v>0.604198016391633</v>
      </c>
      <c r="M80" s="82"/>
      <c r="N80" s="181">
        <v>21</v>
      </c>
      <c r="O80" s="205">
        <v>0.08028258460873244</v>
      </c>
      <c r="P80" s="253">
        <v>233</v>
      </c>
      <c r="Q80" s="207">
        <v>0.06659708270745099</v>
      </c>
      <c r="R80" s="83">
        <v>2877</v>
      </c>
      <c r="S80" s="207">
        <v>0.15598857508673045</v>
      </c>
      <c r="T80" s="83">
        <v>26033</v>
      </c>
      <c r="U80" s="207">
        <v>0.12223672360439371</v>
      </c>
    </row>
    <row r="81" spans="1:21" s="73" customFormat="1" ht="22.5" customHeight="1">
      <c r="A81" s="86"/>
      <c r="B81" s="407"/>
      <c r="C81" s="124"/>
      <c r="D81" s="125" t="s">
        <v>88</v>
      </c>
      <c r="E81" s="181">
        <v>6</v>
      </c>
      <c r="F81" s="205">
        <v>0.05035989670729379</v>
      </c>
      <c r="G81" s="253">
        <v>260</v>
      </c>
      <c r="H81" s="207">
        <v>0.11179381648277259</v>
      </c>
      <c r="I81" s="83">
        <v>931</v>
      </c>
      <c r="J81" s="207">
        <v>0.07059655627646745</v>
      </c>
      <c r="K81" s="83">
        <v>9573</v>
      </c>
      <c r="L81" s="207">
        <v>0.07366914955090652</v>
      </c>
      <c r="M81" s="82"/>
      <c r="N81" s="181">
        <v>14</v>
      </c>
      <c r="O81" s="205">
        <v>0.06250140751817387</v>
      </c>
      <c r="P81" s="253">
        <v>488</v>
      </c>
      <c r="Q81" s="207">
        <v>0.14960110970579724</v>
      </c>
      <c r="R81" s="83">
        <v>3685</v>
      </c>
      <c r="S81" s="207">
        <v>0.210155317516928</v>
      </c>
      <c r="T81" s="83">
        <v>44211</v>
      </c>
      <c r="U81" s="207">
        <v>0.24162711512331533</v>
      </c>
    </row>
    <row r="82" spans="1:21" s="73" customFormat="1" ht="22.5" customHeight="1">
      <c r="A82" s="86"/>
      <c r="B82" s="407"/>
      <c r="C82" s="124"/>
      <c r="D82" s="125" t="s">
        <v>89</v>
      </c>
      <c r="E82" s="181">
        <v>80</v>
      </c>
      <c r="F82" s="205">
        <v>0.6046953568521849</v>
      </c>
      <c r="G82" s="253">
        <v>1123</v>
      </c>
      <c r="H82" s="207">
        <v>0.42824358943433344</v>
      </c>
      <c r="I82" s="83">
        <v>3513</v>
      </c>
      <c r="J82" s="207">
        <v>0.3245112470366397</v>
      </c>
      <c r="K82" s="83">
        <v>32410</v>
      </c>
      <c r="L82" s="207">
        <v>0.27393830755578974</v>
      </c>
      <c r="M82" s="82"/>
      <c r="N82" s="181">
        <v>206</v>
      </c>
      <c r="O82" s="205">
        <v>0.820976355946708</v>
      </c>
      <c r="P82" s="253">
        <v>2377</v>
      </c>
      <c r="Q82" s="207">
        <v>0.6975217336049527</v>
      </c>
      <c r="R82" s="83">
        <v>8468</v>
      </c>
      <c r="S82" s="207">
        <v>0.5514115276393238</v>
      </c>
      <c r="T82" s="83">
        <v>90415</v>
      </c>
      <c r="U82" s="207">
        <v>0.5431379735012392</v>
      </c>
    </row>
    <row r="83" spans="1:21" s="73" customFormat="1" ht="22.5" customHeight="1">
      <c r="A83" s="86"/>
      <c r="B83" s="407"/>
      <c r="C83" s="124"/>
      <c r="D83" s="125" t="s">
        <v>450</v>
      </c>
      <c r="E83" s="181">
        <v>0</v>
      </c>
      <c r="F83" s="205">
        <v>0</v>
      </c>
      <c r="G83" s="253">
        <v>20</v>
      </c>
      <c r="H83" s="207">
        <v>0.00759352161124543</v>
      </c>
      <c r="I83" s="83">
        <v>72</v>
      </c>
      <c r="J83" s="207">
        <v>0.004887848623087226</v>
      </c>
      <c r="K83" s="83">
        <v>1056</v>
      </c>
      <c r="L83" s="207">
        <v>0.00729679000932189</v>
      </c>
      <c r="M83" s="82"/>
      <c r="N83" s="181">
        <v>0</v>
      </c>
      <c r="O83" s="205">
        <v>0</v>
      </c>
      <c r="P83" s="253">
        <v>14</v>
      </c>
      <c r="Q83" s="207">
        <v>0.004675371174826243</v>
      </c>
      <c r="R83" s="83">
        <v>155</v>
      </c>
      <c r="S83" s="207">
        <v>0.007700016394821028</v>
      </c>
      <c r="T83" s="83">
        <v>2669</v>
      </c>
      <c r="U83" s="207">
        <v>0.013582434873121281</v>
      </c>
    </row>
    <row r="84" spans="1:21" s="73" customFormat="1" ht="12" customHeight="1">
      <c r="A84" s="86"/>
      <c r="B84" s="407"/>
      <c r="C84" s="124"/>
      <c r="D84" s="125" t="s">
        <v>550</v>
      </c>
      <c r="E84" s="181">
        <v>10</v>
      </c>
      <c r="F84" s="205">
        <v>0.08165204023190618</v>
      </c>
      <c r="G84" s="253">
        <v>111</v>
      </c>
      <c r="H84" s="207">
        <v>0.046317548342278</v>
      </c>
      <c r="I84" s="83">
        <v>504</v>
      </c>
      <c r="J84" s="207">
        <v>0.041418268198229004</v>
      </c>
      <c r="K84" s="83">
        <v>4847</v>
      </c>
      <c r="L84" s="207">
        <v>0.04089773649227401</v>
      </c>
      <c r="M84" s="82"/>
      <c r="N84" s="181">
        <v>9</v>
      </c>
      <c r="O84" s="205">
        <v>0.03623965192638567</v>
      </c>
      <c r="P84" s="253">
        <v>259</v>
      </c>
      <c r="Q84" s="207">
        <v>0.08160470280695278</v>
      </c>
      <c r="R84" s="83">
        <v>1137</v>
      </c>
      <c r="S84" s="207">
        <v>0.07474456336210107</v>
      </c>
      <c r="T84" s="83">
        <v>13675</v>
      </c>
      <c r="U84" s="207">
        <v>0.07941575289812379</v>
      </c>
    </row>
    <row r="85" spans="1:21" s="73" customFormat="1" ht="12" customHeight="1">
      <c r="A85" s="86"/>
      <c r="B85" s="407"/>
      <c r="C85" s="126"/>
      <c r="D85" s="127" t="s">
        <v>392</v>
      </c>
      <c r="E85" s="182">
        <v>129</v>
      </c>
      <c r="F85" s="206">
        <v>1</v>
      </c>
      <c r="G85" s="257">
        <v>2470</v>
      </c>
      <c r="H85" s="215">
        <v>1</v>
      </c>
      <c r="I85" s="93">
        <v>14025</v>
      </c>
      <c r="J85" s="215">
        <v>1</v>
      </c>
      <c r="K85" s="93">
        <v>142478</v>
      </c>
      <c r="L85" s="215">
        <v>1</v>
      </c>
      <c r="M85" s="82"/>
      <c r="N85" s="182">
        <v>250</v>
      </c>
      <c r="O85" s="206">
        <v>1</v>
      </c>
      <c r="P85" s="257">
        <v>3371</v>
      </c>
      <c r="Q85" s="215">
        <v>1</v>
      </c>
      <c r="R85" s="93">
        <v>16322</v>
      </c>
      <c r="S85" s="215">
        <v>1</v>
      </c>
      <c r="T85" s="93">
        <v>177003</v>
      </c>
      <c r="U85" s="215">
        <v>1</v>
      </c>
    </row>
    <row r="86" spans="1:21" s="73" customFormat="1" ht="12" customHeight="1">
      <c r="A86" s="85" t="s">
        <v>432</v>
      </c>
      <c r="B86" s="407" t="s">
        <v>574</v>
      </c>
      <c r="C86" s="124" t="s">
        <v>203</v>
      </c>
      <c r="D86" s="125" t="s">
        <v>442</v>
      </c>
      <c r="E86" s="183">
        <v>20</v>
      </c>
      <c r="F86" s="209">
        <v>0.1579809008564581</v>
      </c>
      <c r="G86" s="253">
        <v>283</v>
      </c>
      <c r="H86" s="207">
        <v>0.11887898494148492</v>
      </c>
      <c r="I86" s="83">
        <v>1226</v>
      </c>
      <c r="J86" s="207">
        <v>0.10601936738729675</v>
      </c>
      <c r="K86" s="83">
        <v>11461</v>
      </c>
      <c r="L86" s="207">
        <v>0.09232589031324479</v>
      </c>
      <c r="M86" s="82"/>
      <c r="N86" s="183">
        <v>29</v>
      </c>
      <c r="O86" s="209">
        <v>0.11729679967711061</v>
      </c>
      <c r="P86" s="253">
        <v>398</v>
      </c>
      <c r="Q86" s="207">
        <v>0.12061881955554057</v>
      </c>
      <c r="R86" s="83">
        <v>1853</v>
      </c>
      <c r="S86" s="207">
        <v>0.12638275475268704</v>
      </c>
      <c r="T86" s="83">
        <v>17570</v>
      </c>
      <c r="U86" s="207">
        <v>0.10753074805319869</v>
      </c>
    </row>
    <row r="87" spans="1:21" s="73" customFormat="1" ht="12" customHeight="1">
      <c r="A87" s="86"/>
      <c r="B87" s="407"/>
      <c r="C87" s="124"/>
      <c r="D87" s="125" t="s">
        <v>443</v>
      </c>
      <c r="E87" s="181">
        <v>47</v>
      </c>
      <c r="F87" s="205">
        <v>0.3510812973519573</v>
      </c>
      <c r="G87" s="253">
        <v>868</v>
      </c>
      <c r="H87" s="207">
        <v>0.33987823934356265</v>
      </c>
      <c r="I87" s="83">
        <v>3873</v>
      </c>
      <c r="J87" s="207">
        <v>0.28763883628998865</v>
      </c>
      <c r="K87" s="83">
        <v>35158</v>
      </c>
      <c r="L87" s="207">
        <v>0.25398756771771025</v>
      </c>
      <c r="M87" s="82"/>
      <c r="N87" s="181">
        <v>105</v>
      </c>
      <c r="O87" s="205">
        <v>0.418836646123288</v>
      </c>
      <c r="P87" s="253">
        <v>1121</v>
      </c>
      <c r="Q87" s="207">
        <v>0.3294358847974516</v>
      </c>
      <c r="R87" s="83">
        <v>4314</v>
      </c>
      <c r="S87" s="207">
        <v>0.26736213641531953</v>
      </c>
      <c r="T87" s="83">
        <v>43109</v>
      </c>
      <c r="U87" s="207">
        <v>0.24498780901472056</v>
      </c>
    </row>
    <row r="88" spans="1:21" s="73" customFormat="1" ht="12" customHeight="1">
      <c r="A88" s="86"/>
      <c r="B88" s="407"/>
      <c r="C88" s="124"/>
      <c r="D88" s="125" t="s">
        <v>543</v>
      </c>
      <c r="E88" s="181">
        <v>29</v>
      </c>
      <c r="F88" s="205">
        <v>0.23651028237346616</v>
      </c>
      <c r="G88" s="253">
        <v>454</v>
      </c>
      <c r="H88" s="207">
        <v>0.17028049029859765</v>
      </c>
      <c r="I88" s="83">
        <v>2022</v>
      </c>
      <c r="J88" s="207">
        <v>0.1431959255409673</v>
      </c>
      <c r="K88" s="83">
        <v>19541</v>
      </c>
      <c r="L88" s="207">
        <v>0.14047699627701704</v>
      </c>
      <c r="M88" s="82"/>
      <c r="N88" s="181">
        <v>47</v>
      </c>
      <c r="O88" s="205">
        <v>0.1868730414631602</v>
      </c>
      <c r="P88" s="253">
        <v>632</v>
      </c>
      <c r="Q88" s="207">
        <v>0.18751097405404732</v>
      </c>
      <c r="R88" s="83">
        <v>2196</v>
      </c>
      <c r="S88" s="207">
        <v>0.13638250032641214</v>
      </c>
      <c r="T88" s="83">
        <v>24078</v>
      </c>
      <c r="U88" s="207">
        <v>0.13809308433309384</v>
      </c>
    </row>
    <row r="89" spans="1:21" s="73" customFormat="1" ht="12" customHeight="1">
      <c r="A89" s="86"/>
      <c r="B89" s="407"/>
      <c r="C89" s="124"/>
      <c r="D89" s="125" t="s">
        <v>444</v>
      </c>
      <c r="E89" s="181">
        <v>5</v>
      </c>
      <c r="F89" s="205">
        <v>0.0451078060486767</v>
      </c>
      <c r="G89" s="253">
        <v>162</v>
      </c>
      <c r="H89" s="207">
        <v>0.0660423301444162</v>
      </c>
      <c r="I89" s="83">
        <v>1180</v>
      </c>
      <c r="J89" s="207">
        <v>0.08333757240670872</v>
      </c>
      <c r="K89" s="83">
        <v>11504</v>
      </c>
      <c r="L89" s="207">
        <v>0.08012069725077835</v>
      </c>
      <c r="M89" s="82"/>
      <c r="N89" s="181">
        <v>8</v>
      </c>
      <c r="O89" s="205">
        <v>0.0313456593608424</v>
      </c>
      <c r="P89" s="253">
        <v>197</v>
      </c>
      <c r="Q89" s="207">
        <v>0.061393278576360934</v>
      </c>
      <c r="R89" s="83">
        <v>1387</v>
      </c>
      <c r="S89" s="207">
        <v>0.08733666457810109</v>
      </c>
      <c r="T89" s="83">
        <v>14209</v>
      </c>
      <c r="U89" s="207">
        <v>0.08059439508121492</v>
      </c>
    </row>
    <row r="90" spans="1:21" s="73" customFormat="1" ht="12" customHeight="1">
      <c r="A90" s="86"/>
      <c r="B90" s="407"/>
      <c r="C90" s="124"/>
      <c r="D90" s="125" t="s">
        <v>446</v>
      </c>
      <c r="E90" s="181">
        <v>16</v>
      </c>
      <c r="F90" s="205">
        <v>0.13457803774676486</v>
      </c>
      <c r="G90" s="253">
        <v>454</v>
      </c>
      <c r="H90" s="207">
        <v>0.1925952673929436</v>
      </c>
      <c r="I90" s="83">
        <v>3310</v>
      </c>
      <c r="J90" s="207">
        <v>0.22760637110249857</v>
      </c>
      <c r="K90" s="83">
        <v>36013</v>
      </c>
      <c r="L90" s="207">
        <v>0.24815113746168405</v>
      </c>
      <c r="M90" s="82"/>
      <c r="N90" s="181">
        <v>35</v>
      </c>
      <c r="O90" s="205">
        <v>0.14158095587935177</v>
      </c>
      <c r="P90" s="253">
        <v>652</v>
      </c>
      <c r="Q90" s="207">
        <v>0.19434244472642198</v>
      </c>
      <c r="R90" s="83">
        <v>3743</v>
      </c>
      <c r="S90" s="207">
        <v>0.2235289852499149</v>
      </c>
      <c r="T90" s="83">
        <v>43072</v>
      </c>
      <c r="U90" s="207">
        <v>0.24141257678206102</v>
      </c>
    </row>
    <row r="91" spans="1:21" s="73" customFormat="1" ht="12" customHeight="1">
      <c r="A91" s="86"/>
      <c r="B91" s="407"/>
      <c r="C91" s="151"/>
      <c r="D91" s="125" t="s">
        <v>445</v>
      </c>
      <c r="E91" s="181">
        <v>5</v>
      </c>
      <c r="F91" s="205">
        <v>0.03661025643757171</v>
      </c>
      <c r="G91" s="253">
        <v>178</v>
      </c>
      <c r="H91" s="207">
        <v>0.08168673318956385</v>
      </c>
      <c r="I91" s="83">
        <v>1633</v>
      </c>
      <c r="J91" s="207">
        <v>0.1057424853442524</v>
      </c>
      <c r="K91" s="83">
        <v>19037</v>
      </c>
      <c r="L91" s="207">
        <v>0.12755395694139965</v>
      </c>
      <c r="M91" s="82"/>
      <c r="N91" s="181">
        <v>19</v>
      </c>
      <c r="O91" s="205">
        <v>0.08080169063394237</v>
      </c>
      <c r="P91" s="253">
        <v>243</v>
      </c>
      <c r="Q91" s="207">
        <v>0.07165180723231519</v>
      </c>
      <c r="R91" s="83">
        <v>1814</v>
      </c>
      <c r="S91" s="207">
        <v>0.10463742350950529</v>
      </c>
      <c r="T91" s="83">
        <v>22134</v>
      </c>
      <c r="U91" s="207">
        <v>0.1217977070379789</v>
      </c>
    </row>
    <row r="92" spans="1:21" s="73" customFormat="1" ht="12" customHeight="1">
      <c r="A92" s="86"/>
      <c r="B92" s="407"/>
      <c r="C92" s="124"/>
      <c r="D92" s="125" t="s">
        <v>475</v>
      </c>
      <c r="E92" s="181">
        <v>5</v>
      </c>
      <c r="F92" s="205">
        <v>0.038131419185104834</v>
      </c>
      <c r="G92" s="253">
        <v>72</v>
      </c>
      <c r="H92" s="207">
        <v>0.03063795468945396</v>
      </c>
      <c r="I92" s="83">
        <v>705</v>
      </c>
      <c r="J92" s="207">
        <v>0.046459441928222954</v>
      </c>
      <c r="K92" s="83">
        <v>8685</v>
      </c>
      <c r="L92" s="207">
        <v>0.0573837540380484</v>
      </c>
      <c r="M92" s="82"/>
      <c r="N92" s="181">
        <v>5</v>
      </c>
      <c r="O92" s="205">
        <v>0.023265206862304936</v>
      </c>
      <c r="P92" s="253">
        <v>113</v>
      </c>
      <c r="Q92" s="207">
        <v>0.03504679105783679</v>
      </c>
      <c r="R92" s="83">
        <v>937</v>
      </c>
      <c r="S92" s="207">
        <v>0.05436953516795587</v>
      </c>
      <c r="T92" s="83">
        <v>11893</v>
      </c>
      <c r="U92" s="207">
        <v>0.06558367969778084</v>
      </c>
    </row>
    <row r="93" spans="1:21" s="73" customFormat="1" ht="12" customHeight="1">
      <c r="A93" s="86"/>
      <c r="B93" s="407"/>
      <c r="C93" s="126"/>
      <c r="D93" s="127" t="s">
        <v>392</v>
      </c>
      <c r="E93" s="186">
        <v>127</v>
      </c>
      <c r="F93" s="212">
        <v>1</v>
      </c>
      <c r="G93" s="257">
        <v>2471</v>
      </c>
      <c r="H93" s="215">
        <v>1</v>
      </c>
      <c r="I93" s="93">
        <v>13949</v>
      </c>
      <c r="J93" s="215">
        <v>1</v>
      </c>
      <c r="K93" s="93">
        <v>141399</v>
      </c>
      <c r="L93" s="215">
        <v>1</v>
      </c>
      <c r="M93" s="82"/>
      <c r="N93" s="181">
        <v>248</v>
      </c>
      <c r="O93" s="205">
        <v>1</v>
      </c>
      <c r="P93" s="253">
        <v>3356</v>
      </c>
      <c r="Q93" s="207">
        <v>1</v>
      </c>
      <c r="R93" s="83">
        <v>16244</v>
      </c>
      <c r="S93" s="207">
        <v>1</v>
      </c>
      <c r="T93" s="83">
        <v>176065</v>
      </c>
      <c r="U93" s="207">
        <v>1</v>
      </c>
    </row>
    <row r="94" spans="1:21" s="73" customFormat="1" ht="12" customHeight="1">
      <c r="A94" s="85" t="s">
        <v>433</v>
      </c>
      <c r="B94" s="407" t="s">
        <v>575</v>
      </c>
      <c r="C94" s="124" t="s">
        <v>204</v>
      </c>
      <c r="D94" s="125" t="s">
        <v>442</v>
      </c>
      <c r="E94" s="181">
        <v>8</v>
      </c>
      <c r="F94" s="205">
        <v>0.055740924208474416</v>
      </c>
      <c r="G94" s="253">
        <v>217</v>
      </c>
      <c r="H94" s="207">
        <v>0.09647189275293666</v>
      </c>
      <c r="I94" s="83">
        <v>962</v>
      </c>
      <c r="J94" s="207">
        <v>0.08409483918745383</v>
      </c>
      <c r="K94" s="83">
        <v>8759</v>
      </c>
      <c r="L94" s="207">
        <v>0.07177200771239695</v>
      </c>
      <c r="M94" s="82"/>
      <c r="N94" s="270">
        <v>22</v>
      </c>
      <c r="O94" s="271">
        <v>0.09174950455448315</v>
      </c>
      <c r="P94" s="272">
        <v>293</v>
      </c>
      <c r="Q94" s="273">
        <v>0.08807325406937278</v>
      </c>
      <c r="R94" s="274">
        <v>1458</v>
      </c>
      <c r="S94" s="273">
        <v>0.10035739621537094</v>
      </c>
      <c r="T94" s="274">
        <v>13878</v>
      </c>
      <c r="U94" s="273">
        <v>0.08618206623436238</v>
      </c>
    </row>
    <row r="95" spans="1:21" s="73" customFormat="1" ht="12" customHeight="1">
      <c r="A95" s="86"/>
      <c r="B95" s="407"/>
      <c r="C95" s="124"/>
      <c r="D95" s="125" t="s">
        <v>443</v>
      </c>
      <c r="E95" s="181">
        <v>56</v>
      </c>
      <c r="F95" s="205">
        <v>0.42527801613697336</v>
      </c>
      <c r="G95" s="253">
        <v>689</v>
      </c>
      <c r="H95" s="207">
        <v>0.27092609895424863</v>
      </c>
      <c r="I95" s="83">
        <v>3151</v>
      </c>
      <c r="J95" s="207">
        <v>0.23535224130910912</v>
      </c>
      <c r="K95" s="83">
        <v>29774</v>
      </c>
      <c r="L95" s="207">
        <v>0.2179926671425151</v>
      </c>
      <c r="M95" s="82"/>
      <c r="N95" s="181">
        <v>94</v>
      </c>
      <c r="O95" s="205">
        <v>0.3785590726977324</v>
      </c>
      <c r="P95" s="253">
        <v>1041</v>
      </c>
      <c r="Q95" s="207">
        <v>0.3105178821424408</v>
      </c>
      <c r="R95" s="83">
        <v>4167</v>
      </c>
      <c r="S95" s="207">
        <v>0.26093615179990665</v>
      </c>
      <c r="T95" s="83">
        <v>42489</v>
      </c>
      <c r="U95" s="207">
        <v>0.24389932911668424</v>
      </c>
    </row>
    <row r="96" spans="1:21" s="73" customFormat="1" ht="12" customHeight="1">
      <c r="A96" s="86"/>
      <c r="B96" s="407"/>
      <c r="C96" s="124"/>
      <c r="D96" s="125" t="s">
        <v>543</v>
      </c>
      <c r="E96" s="181">
        <v>28</v>
      </c>
      <c r="F96" s="205">
        <v>0.1970227585583232</v>
      </c>
      <c r="G96" s="253">
        <v>475</v>
      </c>
      <c r="H96" s="207">
        <v>0.18971692043873842</v>
      </c>
      <c r="I96" s="83">
        <v>2199</v>
      </c>
      <c r="J96" s="207">
        <v>0.16096295337075406</v>
      </c>
      <c r="K96" s="83">
        <v>22317</v>
      </c>
      <c r="L96" s="207">
        <v>0.16042405359697054</v>
      </c>
      <c r="M96" s="82"/>
      <c r="N96" s="181">
        <v>42</v>
      </c>
      <c r="O96" s="205">
        <v>0.16208666737471492</v>
      </c>
      <c r="P96" s="253">
        <v>607</v>
      </c>
      <c r="Q96" s="207">
        <v>0.18059173372631407</v>
      </c>
      <c r="R96" s="83">
        <v>2532</v>
      </c>
      <c r="S96" s="207">
        <v>0.15381178277428545</v>
      </c>
      <c r="T96" s="83">
        <v>27310</v>
      </c>
      <c r="U96" s="207">
        <v>0.15439739156011217</v>
      </c>
    </row>
    <row r="97" spans="1:21" s="73" customFormat="1" ht="12" customHeight="1">
      <c r="A97" s="86"/>
      <c r="B97" s="407"/>
      <c r="C97" s="124"/>
      <c r="D97" s="125" t="s">
        <v>444</v>
      </c>
      <c r="E97" s="181">
        <v>11</v>
      </c>
      <c r="F97" s="205">
        <v>0.10145096108437246</v>
      </c>
      <c r="G97" s="253">
        <v>276</v>
      </c>
      <c r="H97" s="207">
        <v>0.11319315591255118</v>
      </c>
      <c r="I97" s="83">
        <v>1881</v>
      </c>
      <c r="J97" s="207">
        <v>0.1321301746507657</v>
      </c>
      <c r="K97" s="83">
        <v>17979</v>
      </c>
      <c r="L97" s="207">
        <v>0.1251393425636648</v>
      </c>
      <c r="M97" s="82"/>
      <c r="N97" s="181">
        <v>24</v>
      </c>
      <c r="O97" s="205">
        <v>0.08935419213569215</v>
      </c>
      <c r="P97" s="253">
        <v>362</v>
      </c>
      <c r="Q97" s="207">
        <v>0.10834964461751591</v>
      </c>
      <c r="R97" s="83">
        <v>2174</v>
      </c>
      <c r="S97" s="207">
        <v>0.1322932165647542</v>
      </c>
      <c r="T97" s="83">
        <v>21786</v>
      </c>
      <c r="U97" s="207">
        <v>0.12175862230630621</v>
      </c>
    </row>
    <row r="98" spans="1:21" s="73" customFormat="1" ht="12" customHeight="1">
      <c r="A98" s="86"/>
      <c r="B98" s="407"/>
      <c r="C98" s="124"/>
      <c r="D98" s="125" t="s">
        <v>446</v>
      </c>
      <c r="E98" s="181">
        <v>15</v>
      </c>
      <c r="F98" s="205">
        <v>0.12589974176823449</v>
      </c>
      <c r="G98" s="253">
        <v>565</v>
      </c>
      <c r="H98" s="207">
        <v>0.22539790337161214</v>
      </c>
      <c r="I98" s="83">
        <v>3800</v>
      </c>
      <c r="J98" s="207">
        <v>0.2572664042852605</v>
      </c>
      <c r="K98" s="83">
        <v>40864</v>
      </c>
      <c r="L98" s="207">
        <v>0.27482631369507055</v>
      </c>
      <c r="M98" s="82"/>
      <c r="N98" s="181">
        <v>44</v>
      </c>
      <c r="O98" s="205">
        <v>0.1884286072614122</v>
      </c>
      <c r="P98" s="253">
        <v>740</v>
      </c>
      <c r="Q98" s="207">
        <v>0.2172450669358608</v>
      </c>
      <c r="R98" s="83">
        <v>3792</v>
      </c>
      <c r="S98" s="207">
        <v>0.22315713173104293</v>
      </c>
      <c r="T98" s="83">
        <v>45116</v>
      </c>
      <c r="U98" s="207">
        <v>0.24927542229280839</v>
      </c>
    </row>
    <row r="99" spans="1:21" s="73" customFormat="1" ht="12" customHeight="1">
      <c r="A99" s="86"/>
      <c r="B99" s="407"/>
      <c r="C99" s="151"/>
      <c r="D99" s="125" t="s">
        <v>445</v>
      </c>
      <c r="E99" s="181">
        <v>9</v>
      </c>
      <c r="F99" s="205">
        <v>0.08238320790169106</v>
      </c>
      <c r="G99" s="253">
        <v>233</v>
      </c>
      <c r="H99" s="207">
        <v>0.09228551590158604</v>
      </c>
      <c r="I99" s="83">
        <v>1752</v>
      </c>
      <c r="J99" s="207">
        <v>0.11171646513694113</v>
      </c>
      <c r="K99" s="83">
        <v>18832</v>
      </c>
      <c r="L99" s="207">
        <v>0.12591114560398947</v>
      </c>
      <c r="M99" s="82"/>
      <c r="N99" s="181">
        <v>19</v>
      </c>
      <c r="O99" s="205">
        <v>0.07614607790188707</v>
      </c>
      <c r="P99" s="253">
        <v>291</v>
      </c>
      <c r="Q99" s="207">
        <v>0.08443585621743388</v>
      </c>
      <c r="R99" s="83">
        <v>1914</v>
      </c>
      <c r="S99" s="207">
        <v>0.11253091470100252</v>
      </c>
      <c r="T99" s="83">
        <v>22210</v>
      </c>
      <c r="U99" s="207">
        <v>0.12271758458698852</v>
      </c>
    </row>
    <row r="100" spans="1:21" s="73" customFormat="1" ht="12" customHeight="1">
      <c r="A100" s="86"/>
      <c r="B100" s="407"/>
      <c r="C100" s="124"/>
      <c r="D100" s="125" t="s">
        <v>475</v>
      </c>
      <c r="E100" s="181">
        <v>2</v>
      </c>
      <c r="F100" s="205">
        <v>0.012224390341931006</v>
      </c>
      <c r="G100" s="253">
        <v>24</v>
      </c>
      <c r="H100" s="207">
        <v>0.012008512668350187</v>
      </c>
      <c r="I100" s="83">
        <v>275</v>
      </c>
      <c r="J100" s="207">
        <v>0.018476922059657806</v>
      </c>
      <c r="K100" s="83">
        <v>3624</v>
      </c>
      <c r="L100" s="207">
        <v>0.023934469685263738</v>
      </c>
      <c r="M100" s="82"/>
      <c r="N100" s="181">
        <v>4</v>
      </c>
      <c r="O100" s="205">
        <v>0.013675878074078423</v>
      </c>
      <c r="P100" s="253">
        <v>36</v>
      </c>
      <c r="Q100" s="207">
        <v>0.010786562291036878</v>
      </c>
      <c r="R100" s="83">
        <v>283</v>
      </c>
      <c r="S100" s="207">
        <v>0.016913406213533173</v>
      </c>
      <c r="T100" s="83">
        <v>3990</v>
      </c>
      <c r="U100" s="207">
        <v>0.02176958390278532</v>
      </c>
    </row>
    <row r="101" spans="1:21" s="73" customFormat="1" ht="12" customHeight="1">
      <c r="A101" s="86"/>
      <c r="B101" s="407"/>
      <c r="C101" s="261"/>
      <c r="D101" s="264" t="s">
        <v>392</v>
      </c>
      <c r="E101" s="265">
        <v>129</v>
      </c>
      <c r="F101" s="266">
        <v>1</v>
      </c>
      <c r="G101" s="267">
        <v>2479</v>
      </c>
      <c r="H101" s="268">
        <v>1</v>
      </c>
      <c r="I101" s="269">
        <v>14020</v>
      </c>
      <c r="J101" s="268">
        <v>1</v>
      </c>
      <c r="K101" s="269">
        <v>142149</v>
      </c>
      <c r="L101" s="268">
        <v>1</v>
      </c>
      <c r="M101" s="82"/>
      <c r="N101" s="265">
        <v>249</v>
      </c>
      <c r="O101" s="266">
        <v>1</v>
      </c>
      <c r="P101" s="267">
        <v>3370</v>
      </c>
      <c r="Q101" s="268">
        <v>1</v>
      </c>
      <c r="R101" s="269">
        <v>16320</v>
      </c>
      <c r="S101" s="268">
        <v>1</v>
      </c>
      <c r="T101" s="269">
        <v>176779</v>
      </c>
      <c r="U101" s="268">
        <v>1</v>
      </c>
    </row>
    <row r="102" spans="1:21" s="96" customFormat="1" ht="11.25" customHeight="1">
      <c r="A102" s="85" t="s">
        <v>434</v>
      </c>
      <c r="B102" s="407" t="s">
        <v>206</v>
      </c>
      <c r="C102" s="263" t="s">
        <v>207</v>
      </c>
      <c r="D102" s="262" t="s">
        <v>90</v>
      </c>
      <c r="E102" s="270">
        <v>7</v>
      </c>
      <c r="F102" s="271">
        <v>0.07288503405956265</v>
      </c>
      <c r="G102" s="272">
        <v>174</v>
      </c>
      <c r="H102" s="273">
        <v>0.07654489180863241</v>
      </c>
      <c r="I102" s="274">
        <v>1804</v>
      </c>
      <c r="J102" s="273">
        <v>0.12236940157418985</v>
      </c>
      <c r="K102" s="274">
        <v>17784</v>
      </c>
      <c r="L102" s="273">
        <v>0.11887752332029436</v>
      </c>
      <c r="M102" s="82"/>
      <c r="N102" s="270">
        <v>11</v>
      </c>
      <c r="O102" s="271">
        <v>0.04374694258313329</v>
      </c>
      <c r="P102" s="272">
        <v>245</v>
      </c>
      <c r="Q102" s="273">
        <v>0.07401430543554638</v>
      </c>
      <c r="R102" s="274">
        <v>2164</v>
      </c>
      <c r="S102" s="273">
        <v>0.1299171636306732</v>
      </c>
      <c r="T102" s="274">
        <v>23774</v>
      </c>
      <c r="U102" s="273">
        <v>0.12907205995694623</v>
      </c>
    </row>
    <row r="103" spans="1:21" s="96" customFormat="1" ht="11.25" customHeight="1">
      <c r="A103" s="86"/>
      <c r="B103" s="407"/>
      <c r="C103" s="124"/>
      <c r="D103" s="125" t="s">
        <v>91</v>
      </c>
      <c r="E103" s="181">
        <v>9</v>
      </c>
      <c r="F103" s="205">
        <v>0.0911435784281837</v>
      </c>
      <c r="G103" s="253">
        <v>188</v>
      </c>
      <c r="H103" s="207">
        <v>0.0773990591561749</v>
      </c>
      <c r="I103" s="83">
        <v>1155</v>
      </c>
      <c r="J103" s="207">
        <v>0.08230392764094079</v>
      </c>
      <c r="K103" s="83">
        <v>13409</v>
      </c>
      <c r="L103" s="207">
        <v>0.09133530517072805</v>
      </c>
      <c r="M103" s="82"/>
      <c r="N103" s="181">
        <v>13</v>
      </c>
      <c r="O103" s="205">
        <v>0.05479346082524658</v>
      </c>
      <c r="P103" s="253">
        <v>213</v>
      </c>
      <c r="Q103" s="207">
        <v>0.061670322813053104</v>
      </c>
      <c r="R103" s="83">
        <v>1172</v>
      </c>
      <c r="S103" s="207">
        <v>0.07088935299358406</v>
      </c>
      <c r="T103" s="83">
        <v>13065</v>
      </c>
      <c r="U103" s="207">
        <v>0.07243437283912488</v>
      </c>
    </row>
    <row r="104" spans="1:21" s="96" customFormat="1" ht="11.25" customHeight="1">
      <c r="A104" s="86"/>
      <c r="B104" s="407"/>
      <c r="C104" s="124"/>
      <c r="D104" s="125" t="s">
        <v>208</v>
      </c>
      <c r="E104" s="181">
        <v>23</v>
      </c>
      <c r="F104" s="205">
        <v>0.19580810136006935</v>
      </c>
      <c r="G104" s="253">
        <v>286</v>
      </c>
      <c r="H104" s="207">
        <v>0.1227687914137782</v>
      </c>
      <c r="I104" s="83">
        <v>1948</v>
      </c>
      <c r="J104" s="207">
        <v>0.15404170869450018</v>
      </c>
      <c r="K104" s="83">
        <v>19114</v>
      </c>
      <c r="L104" s="207">
        <v>0.14846939277812304</v>
      </c>
      <c r="M104" s="82"/>
      <c r="N104" s="181">
        <v>46</v>
      </c>
      <c r="O104" s="205">
        <v>0.19389028566227912</v>
      </c>
      <c r="P104" s="253">
        <v>550</v>
      </c>
      <c r="Q104" s="207">
        <v>0.1702310662764799</v>
      </c>
      <c r="R104" s="83">
        <v>3131</v>
      </c>
      <c r="S104" s="207">
        <v>0.20117619552145677</v>
      </c>
      <c r="T104" s="83">
        <v>32601</v>
      </c>
      <c r="U104" s="207">
        <v>0.19058054228071536</v>
      </c>
    </row>
    <row r="105" spans="1:21" s="96" customFormat="1" ht="11.25" customHeight="1">
      <c r="A105" s="86"/>
      <c r="B105" s="407"/>
      <c r="C105" s="124"/>
      <c r="D105" s="125" t="s">
        <v>209</v>
      </c>
      <c r="E105" s="181">
        <v>26</v>
      </c>
      <c r="F105" s="205">
        <v>0.18331980381544924</v>
      </c>
      <c r="G105" s="253">
        <v>301</v>
      </c>
      <c r="H105" s="207">
        <v>0.11130790114974659</v>
      </c>
      <c r="I105" s="83">
        <v>1475</v>
      </c>
      <c r="J105" s="207">
        <v>0.10396564346919651</v>
      </c>
      <c r="K105" s="83">
        <v>12911</v>
      </c>
      <c r="L105" s="207">
        <v>0.08643200015922341</v>
      </c>
      <c r="M105" s="82"/>
      <c r="N105" s="181">
        <v>49</v>
      </c>
      <c r="O105" s="205">
        <v>0.18388812413965716</v>
      </c>
      <c r="P105" s="253">
        <v>437</v>
      </c>
      <c r="Q105" s="207">
        <v>0.12712160027137867</v>
      </c>
      <c r="R105" s="83">
        <v>1781</v>
      </c>
      <c r="S105" s="207">
        <v>0.1078711347707597</v>
      </c>
      <c r="T105" s="83">
        <v>17141</v>
      </c>
      <c r="U105" s="207">
        <v>0.09149201557284975</v>
      </c>
    </row>
    <row r="106" spans="1:21" s="96" customFormat="1" ht="11.25" customHeight="1">
      <c r="A106" s="86"/>
      <c r="B106" s="407"/>
      <c r="C106" s="124"/>
      <c r="D106" s="125" t="s">
        <v>210</v>
      </c>
      <c r="E106" s="181">
        <v>0</v>
      </c>
      <c r="F106" s="205">
        <v>0</v>
      </c>
      <c r="G106" s="253">
        <v>186</v>
      </c>
      <c r="H106" s="207">
        <v>0.09481287897119596</v>
      </c>
      <c r="I106" s="83">
        <v>485</v>
      </c>
      <c r="J106" s="207">
        <v>0.04030384165355946</v>
      </c>
      <c r="K106" s="83">
        <v>8806</v>
      </c>
      <c r="L106" s="207">
        <v>0.07286096966706194</v>
      </c>
      <c r="M106" s="82"/>
      <c r="N106" s="181">
        <v>4</v>
      </c>
      <c r="O106" s="205">
        <v>0.021868636306754185</v>
      </c>
      <c r="P106" s="253">
        <v>196</v>
      </c>
      <c r="Q106" s="207">
        <v>0.06533558523059717</v>
      </c>
      <c r="R106" s="83">
        <v>460</v>
      </c>
      <c r="S106" s="207">
        <v>0.03033452790910497</v>
      </c>
      <c r="T106" s="83">
        <v>9361</v>
      </c>
      <c r="U106" s="207">
        <v>0.061695078861025134</v>
      </c>
    </row>
    <row r="107" spans="1:21" s="96" customFormat="1" ht="11.25" customHeight="1">
      <c r="A107" s="86"/>
      <c r="B107" s="407"/>
      <c r="C107" s="124"/>
      <c r="D107" s="125" t="s">
        <v>92</v>
      </c>
      <c r="E107" s="181">
        <v>3</v>
      </c>
      <c r="F107" s="205">
        <v>0.02615838546324353</v>
      </c>
      <c r="G107" s="253">
        <v>62</v>
      </c>
      <c r="H107" s="207">
        <v>0.026706910293470384</v>
      </c>
      <c r="I107" s="83">
        <v>488</v>
      </c>
      <c r="J107" s="207">
        <v>0.03190513693671332</v>
      </c>
      <c r="K107" s="83">
        <v>5093</v>
      </c>
      <c r="L107" s="207">
        <v>0.035233214133417685</v>
      </c>
      <c r="M107" s="82"/>
      <c r="N107" s="181">
        <v>5</v>
      </c>
      <c r="O107" s="205">
        <v>0.021622052081318753</v>
      </c>
      <c r="P107" s="253">
        <v>54</v>
      </c>
      <c r="Q107" s="207">
        <v>0.017014229268831827</v>
      </c>
      <c r="R107" s="83">
        <v>527</v>
      </c>
      <c r="S107" s="207">
        <v>0.03067353557282046</v>
      </c>
      <c r="T107" s="83">
        <v>5554</v>
      </c>
      <c r="U107" s="207">
        <v>0.03155243762323601</v>
      </c>
    </row>
    <row r="108" spans="1:21" s="96" customFormat="1" ht="11.25" customHeight="1">
      <c r="A108" s="86"/>
      <c r="B108" s="407"/>
      <c r="C108" s="124"/>
      <c r="D108" s="125" t="s">
        <v>211</v>
      </c>
      <c r="E108" s="181">
        <v>25</v>
      </c>
      <c r="F108" s="205">
        <v>0.16585181975425406</v>
      </c>
      <c r="G108" s="253">
        <v>551</v>
      </c>
      <c r="H108" s="207">
        <v>0.18792334117883247</v>
      </c>
      <c r="I108" s="83">
        <v>2155</v>
      </c>
      <c r="J108" s="207">
        <v>0.1477218541483266</v>
      </c>
      <c r="K108" s="83">
        <v>16849</v>
      </c>
      <c r="L108" s="207">
        <v>0.1194485997389327</v>
      </c>
      <c r="M108" s="82"/>
      <c r="N108" s="181">
        <v>41</v>
      </c>
      <c r="O108" s="205">
        <v>0.16831293159349714</v>
      </c>
      <c r="P108" s="253">
        <v>580</v>
      </c>
      <c r="Q108" s="207">
        <v>0.16155582377637884</v>
      </c>
      <c r="R108" s="83">
        <v>2235</v>
      </c>
      <c r="S108" s="207">
        <v>0.129982873221955</v>
      </c>
      <c r="T108" s="83">
        <v>17994</v>
      </c>
      <c r="U108" s="207">
        <v>0.09825050068063171</v>
      </c>
    </row>
    <row r="109" spans="1:21" s="96" customFormat="1" ht="11.25" customHeight="1">
      <c r="A109" s="86"/>
      <c r="B109" s="407"/>
      <c r="C109" s="124"/>
      <c r="D109" s="125" t="s">
        <v>93</v>
      </c>
      <c r="E109" s="181">
        <v>8</v>
      </c>
      <c r="F109" s="205">
        <v>0.04924747293351817</v>
      </c>
      <c r="G109" s="253">
        <v>173</v>
      </c>
      <c r="H109" s="207">
        <v>0.07229408910029778</v>
      </c>
      <c r="I109" s="83">
        <v>1571</v>
      </c>
      <c r="J109" s="207">
        <v>0.10784656632980077</v>
      </c>
      <c r="K109" s="83">
        <v>17824</v>
      </c>
      <c r="L109" s="207">
        <v>0.12049713531748782</v>
      </c>
      <c r="M109" s="82"/>
      <c r="N109" s="181">
        <v>22</v>
      </c>
      <c r="O109" s="205">
        <v>0.08405820184070713</v>
      </c>
      <c r="P109" s="253">
        <v>300</v>
      </c>
      <c r="Q109" s="207">
        <v>0.0905600568371206</v>
      </c>
      <c r="R109" s="83">
        <v>2061</v>
      </c>
      <c r="S109" s="207">
        <v>0.12262995122594159</v>
      </c>
      <c r="T109" s="83">
        <v>25104</v>
      </c>
      <c r="U109" s="207">
        <v>0.13884149243072982</v>
      </c>
    </row>
    <row r="110" spans="1:21" s="96" customFormat="1" ht="11.25" customHeight="1">
      <c r="A110" s="86"/>
      <c r="B110" s="407"/>
      <c r="C110" s="124"/>
      <c r="D110" s="125" t="s">
        <v>172</v>
      </c>
      <c r="E110" s="181">
        <v>23</v>
      </c>
      <c r="F110" s="205">
        <v>0.21558580418571907</v>
      </c>
      <c r="G110" s="253">
        <v>498</v>
      </c>
      <c r="H110" s="207">
        <v>0.2165259661620917</v>
      </c>
      <c r="I110" s="83">
        <v>2130</v>
      </c>
      <c r="J110" s="207">
        <v>0.17419372411639014</v>
      </c>
      <c r="K110" s="83">
        <v>21794</v>
      </c>
      <c r="L110" s="207">
        <v>0.16915892431006188</v>
      </c>
      <c r="M110" s="82"/>
      <c r="N110" s="181">
        <v>56</v>
      </c>
      <c r="O110" s="205">
        <v>0.22781936496740657</v>
      </c>
      <c r="P110" s="253">
        <v>758</v>
      </c>
      <c r="Q110" s="207">
        <v>0.231711428929231</v>
      </c>
      <c r="R110" s="83">
        <v>2651</v>
      </c>
      <c r="S110" s="207">
        <v>0.175828055874987</v>
      </c>
      <c r="T110" s="83">
        <v>30581</v>
      </c>
      <c r="U110" s="207">
        <v>0.18564358496401007</v>
      </c>
    </row>
    <row r="111" spans="1:21" s="96" customFormat="1" ht="11.25" customHeight="1">
      <c r="A111" s="86"/>
      <c r="B111" s="407"/>
      <c r="C111" s="124"/>
      <c r="D111" s="125" t="s">
        <v>212</v>
      </c>
      <c r="E111" s="181">
        <v>0</v>
      </c>
      <c r="F111" s="205">
        <v>0</v>
      </c>
      <c r="G111" s="253">
        <v>43</v>
      </c>
      <c r="H111" s="207">
        <v>0.013716170765800196</v>
      </c>
      <c r="I111" s="83">
        <v>529</v>
      </c>
      <c r="J111" s="207">
        <v>0.035348195436322546</v>
      </c>
      <c r="K111" s="83">
        <v>5482</v>
      </c>
      <c r="L111" s="207">
        <v>0.03768693540453202</v>
      </c>
      <c r="M111" s="82"/>
      <c r="N111" s="181">
        <v>0</v>
      </c>
      <c r="O111" s="205">
        <v>0</v>
      </c>
      <c r="P111" s="253">
        <v>3</v>
      </c>
      <c r="Q111" s="207">
        <v>0.0007855811613599383</v>
      </c>
      <c r="R111" s="83">
        <v>11</v>
      </c>
      <c r="S111" s="207">
        <v>0.000697209278615855</v>
      </c>
      <c r="T111" s="83">
        <v>75</v>
      </c>
      <c r="U111" s="207">
        <v>0.0004379147908078769</v>
      </c>
    </row>
    <row r="112" spans="1:22" s="96" customFormat="1" ht="11.25" customHeight="1">
      <c r="A112" s="86"/>
      <c r="B112" s="407"/>
      <c r="C112" s="261"/>
      <c r="D112" s="264" t="s">
        <v>392</v>
      </c>
      <c r="E112" s="265">
        <v>124</v>
      </c>
      <c r="F112" s="266">
        <v>1</v>
      </c>
      <c r="G112" s="267">
        <v>2462</v>
      </c>
      <c r="H112" s="268">
        <v>1</v>
      </c>
      <c r="I112" s="269">
        <v>13740</v>
      </c>
      <c r="J112" s="268">
        <v>1</v>
      </c>
      <c r="K112" s="269">
        <v>139066</v>
      </c>
      <c r="L112" s="268">
        <v>1</v>
      </c>
      <c r="M112" s="82"/>
      <c r="N112" s="265">
        <v>247</v>
      </c>
      <c r="O112" s="266">
        <v>1</v>
      </c>
      <c r="P112" s="267">
        <v>3336</v>
      </c>
      <c r="Q112" s="268">
        <v>1</v>
      </c>
      <c r="R112" s="269">
        <v>16193</v>
      </c>
      <c r="S112" s="268">
        <v>1</v>
      </c>
      <c r="T112" s="269">
        <v>175250</v>
      </c>
      <c r="U112" s="268">
        <v>1</v>
      </c>
      <c r="V112" s="97"/>
    </row>
    <row r="113" spans="1:21" s="96" customFormat="1" ht="11.25" customHeight="1">
      <c r="A113" s="85" t="s">
        <v>205</v>
      </c>
      <c r="B113" s="408" t="s">
        <v>222</v>
      </c>
      <c r="C113" s="263" t="s">
        <v>223</v>
      </c>
      <c r="D113" s="262" t="s">
        <v>90</v>
      </c>
      <c r="E113" s="270">
        <v>2</v>
      </c>
      <c r="F113" s="271">
        <v>0.25241980794769636</v>
      </c>
      <c r="G113" s="272">
        <v>101</v>
      </c>
      <c r="H113" s="273">
        <v>0.21301040605009475</v>
      </c>
      <c r="I113" s="274">
        <v>834</v>
      </c>
      <c r="J113" s="273">
        <v>0.2109596447840677</v>
      </c>
      <c r="K113" s="274">
        <v>9331</v>
      </c>
      <c r="L113" s="273">
        <v>0.23130728806960796</v>
      </c>
      <c r="M113" s="82"/>
      <c r="N113" s="270">
        <v>8</v>
      </c>
      <c r="O113" s="271">
        <v>0.16183649285811408</v>
      </c>
      <c r="P113" s="272">
        <v>106</v>
      </c>
      <c r="Q113" s="273">
        <v>0.16468941798631132</v>
      </c>
      <c r="R113" s="274">
        <v>888</v>
      </c>
      <c r="S113" s="273">
        <v>0.21394430951530566</v>
      </c>
      <c r="T113" s="274">
        <v>9784</v>
      </c>
      <c r="U113" s="273">
        <v>0.22012081247240553</v>
      </c>
    </row>
    <row r="114" spans="1:21" s="96" customFormat="1" ht="11.25" customHeight="1">
      <c r="A114" s="86"/>
      <c r="B114" s="409"/>
      <c r="C114" s="152"/>
      <c r="D114" s="125" t="s">
        <v>91</v>
      </c>
      <c r="E114" s="181">
        <v>1</v>
      </c>
      <c r="F114" s="205">
        <v>0.08091352538563693</v>
      </c>
      <c r="G114" s="253">
        <v>27</v>
      </c>
      <c r="H114" s="207">
        <v>0.051730720830948825</v>
      </c>
      <c r="I114" s="83">
        <v>151</v>
      </c>
      <c r="J114" s="207">
        <v>0.04333567038341424</v>
      </c>
      <c r="K114" s="83">
        <v>1690</v>
      </c>
      <c r="L114" s="207">
        <v>0.04336364377521634</v>
      </c>
      <c r="M114" s="82"/>
      <c r="N114" s="181">
        <v>0</v>
      </c>
      <c r="O114" s="205">
        <v>0</v>
      </c>
      <c r="P114" s="253">
        <v>24</v>
      </c>
      <c r="Q114" s="207">
        <v>0.037435937226547034</v>
      </c>
      <c r="R114" s="83">
        <v>144</v>
      </c>
      <c r="S114" s="207">
        <v>0.03595094310036429</v>
      </c>
      <c r="T114" s="83">
        <v>1671</v>
      </c>
      <c r="U114" s="207">
        <v>0.04010368693327635</v>
      </c>
    </row>
    <row r="115" spans="1:21" s="96" customFormat="1" ht="11.25" customHeight="1">
      <c r="A115" s="86"/>
      <c r="B115" s="409"/>
      <c r="C115" s="152"/>
      <c r="D115" s="125" t="s">
        <v>208</v>
      </c>
      <c r="E115" s="181">
        <v>4</v>
      </c>
      <c r="F115" s="205">
        <v>0.4142468587189702</v>
      </c>
      <c r="G115" s="253">
        <v>55</v>
      </c>
      <c r="H115" s="207">
        <v>0.10663438182335079</v>
      </c>
      <c r="I115" s="83">
        <v>479</v>
      </c>
      <c r="J115" s="207">
        <v>0.14821551122404905</v>
      </c>
      <c r="K115" s="83">
        <v>5196</v>
      </c>
      <c r="L115" s="207">
        <v>0.14789796918243528</v>
      </c>
      <c r="M115" s="82"/>
      <c r="N115" s="181">
        <v>9</v>
      </c>
      <c r="O115" s="205">
        <v>0.18228806762520844</v>
      </c>
      <c r="P115" s="253">
        <v>95</v>
      </c>
      <c r="Q115" s="207">
        <v>0.16482568331040592</v>
      </c>
      <c r="R115" s="83">
        <v>672</v>
      </c>
      <c r="S115" s="207">
        <v>0.1794571705408571</v>
      </c>
      <c r="T115" s="83">
        <v>7996</v>
      </c>
      <c r="U115" s="207">
        <v>0.19303453599656017</v>
      </c>
    </row>
    <row r="116" spans="1:21" s="96" customFormat="1" ht="11.25" customHeight="1">
      <c r="A116" s="86"/>
      <c r="B116" s="409"/>
      <c r="C116" s="152"/>
      <c r="D116" s="125" t="s">
        <v>209</v>
      </c>
      <c r="E116" s="181">
        <v>0</v>
      </c>
      <c r="F116" s="205">
        <v>0</v>
      </c>
      <c r="G116" s="253">
        <v>40</v>
      </c>
      <c r="H116" s="207">
        <v>0.0731228255695765</v>
      </c>
      <c r="I116" s="83">
        <v>343</v>
      </c>
      <c r="J116" s="207">
        <v>0.09133846954074638</v>
      </c>
      <c r="K116" s="83">
        <v>2960</v>
      </c>
      <c r="L116" s="207">
        <v>0.07341167360093849</v>
      </c>
      <c r="M116" s="82"/>
      <c r="N116" s="181">
        <v>4</v>
      </c>
      <c r="O116" s="205">
        <v>0.06718118216457278</v>
      </c>
      <c r="P116" s="253">
        <v>56</v>
      </c>
      <c r="Q116" s="207">
        <v>0.10081600049095198</v>
      </c>
      <c r="R116" s="83">
        <v>501</v>
      </c>
      <c r="S116" s="207">
        <v>0.12050142359443047</v>
      </c>
      <c r="T116" s="83">
        <v>3871</v>
      </c>
      <c r="U116" s="207">
        <v>0.08263698483099813</v>
      </c>
    </row>
    <row r="117" spans="1:21" s="96" customFormat="1" ht="11.25" customHeight="1">
      <c r="A117" s="86"/>
      <c r="B117" s="409"/>
      <c r="C117" s="152"/>
      <c r="D117" s="125" t="s">
        <v>210</v>
      </c>
      <c r="E117" s="181">
        <v>0</v>
      </c>
      <c r="F117" s="205">
        <v>0</v>
      </c>
      <c r="G117" s="253">
        <v>19</v>
      </c>
      <c r="H117" s="207">
        <v>0.04650962330056947</v>
      </c>
      <c r="I117" s="83">
        <v>54</v>
      </c>
      <c r="J117" s="207">
        <v>0.020670335119291828</v>
      </c>
      <c r="K117" s="83">
        <v>912</v>
      </c>
      <c r="L117" s="207">
        <v>0.028618068111810096</v>
      </c>
      <c r="M117" s="82"/>
      <c r="N117" s="181">
        <v>1</v>
      </c>
      <c r="O117" s="205">
        <v>0.023966320603653776</v>
      </c>
      <c r="P117" s="253">
        <v>21</v>
      </c>
      <c r="Q117" s="207">
        <v>0.03871929507613216</v>
      </c>
      <c r="R117" s="83">
        <v>32</v>
      </c>
      <c r="S117" s="207">
        <v>0.009621279500508409</v>
      </c>
      <c r="T117" s="83">
        <v>675</v>
      </c>
      <c r="U117" s="207">
        <v>0.018027824798419988</v>
      </c>
    </row>
    <row r="118" spans="1:21" s="96" customFormat="1" ht="11.25" customHeight="1">
      <c r="A118" s="86"/>
      <c r="B118" s="409"/>
      <c r="C118" s="152"/>
      <c r="D118" s="125" t="s">
        <v>92</v>
      </c>
      <c r="E118" s="181">
        <v>0</v>
      </c>
      <c r="F118" s="205">
        <v>0</v>
      </c>
      <c r="G118" s="253">
        <v>39</v>
      </c>
      <c r="H118" s="207">
        <v>0.09203693439782197</v>
      </c>
      <c r="I118" s="83">
        <v>226</v>
      </c>
      <c r="J118" s="207">
        <v>0.05909699929530638</v>
      </c>
      <c r="K118" s="83">
        <v>2361</v>
      </c>
      <c r="L118" s="207">
        <v>0.06398782524586882</v>
      </c>
      <c r="M118" s="82"/>
      <c r="N118" s="181">
        <v>2</v>
      </c>
      <c r="O118" s="205">
        <v>0.04076161614479697</v>
      </c>
      <c r="P118" s="253">
        <v>34</v>
      </c>
      <c r="Q118" s="207">
        <v>0.053514170777972894</v>
      </c>
      <c r="R118" s="83">
        <v>243</v>
      </c>
      <c r="S118" s="207">
        <v>0.05974246045460181</v>
      </c>
      <c r="T118" s="83">
        <v>2324</v>
      </c>
      <c r="U118" s="207">
        <v>0.05811692377819009</v>
      </c>
    </row>
    <row r="119" spans="1:21" s="96" customFormat="1" ht="11.25" customHeight="1">
      <c r="A119" s="86"/>
      <c r="B119" s="409"/>
      <c r="C119" s="152"/>
      <c r="D119" s="125" t="s">
        <v>211</v>
      </c>
      <c r="E119" s="181">
        <v>0</v>
      </c>
      <c r="F119" s="205">
        <v>0</v>
      </c>
      <c r="G119" s="253">
        <v>59</v>
      </c>
      <c r="H119" s="207">
        <v>0.1017062792812062</v>
      </c>
      <c r="I119" s="83">
        <v>305</v>
      </c>
      <c r="J119" s="207">
        <v>0.09227992645776485</v>
      </c>
      <c r="K119" s="83">
        <v>2913</v>
      </c>
      <c r="L119" s="207">
        <v>0.08000878756922206</v>
      </c>
      <c r="M119" s="82"/>
      <c r="N119" s="181">
        <v>8</v>
      </c>
      <c r="O119" s="205">
        <v>0.1558754395166773</v>
      </c>
      <c r="P119" s="253">
        <v>42</v>
      </c>
      <c r="Q119" s="207">
        <v>0.06619531293873579</v>
      </c>
      <c r="R119" s="83">
        <v>228</v>
      </c>
      <c r="S119" s="207">
        <v>0.05812793797342468</v>
      </c>
      <c r="T119" s="83">
        <v>2240</v>
      </c>
      <c r="U119" s="207">
        <v>0.051820471891673374</v>
      </c>
    </row>
    <row r="120" spans="1:21" s="96" customFormat="1" ht="11.25" customHeight="1">
      <c r="A120" s="86"/>
      <c r="B120" s="409"/>
      <c r="C120" s="152"/>
      <c r="D120" s="125" t="s">
        <v>93</v>
      </c>
      <c r="E120" s="181">
        <v>1</v>
      </c>
      <c r="F120" s="205">
        <v>0.17150628256205944</v>
      </c>
      <c r="G120" s="253">
        <v>45</v>
      </c>
      <c r="H120" s="207">
        <v>0.07722701212069899</v>
      </c>
      <c r="I120" s="83">
        <v>597</v>
      </c>
      <c r="J120" s="207">
        <v>0.16611919336874667</v>
      </c>
      <c r="K120" s="83">
        <v>6194</v>
      </c>
      <c r="L120" s="207">
        <v>0.15664771681969433</v>
      </c>
      <c r="M120" s="82"/>
      <c r="N120" s="181">
        <v>3</v>
      </c>
      <c r="O120" s="205">
        <v>0.057556911685940154</v>
      </c>
      <c r="P120" s="253">
        <v>108</v>
      </c>
      <c r="Q120" s="207">
        <v>0.18061337419250145</v>
      </c>
      <c r="R120" s="83">
        <v>650</v>
      </c>
      <c r="S120" s="207">
        <v>0.1601634605396275</v>
      </c>
      <c r="T120" s="83">
        <v>7712</v>
      </c>
      <c r="U120" s="207">
        <v>0.17540429938775237</v>
      </c>
    </row>
    <row r="121" spans="1:21" s="96" customFormat="1" ht="11.25" customHeight="1">
      <c r="A121" s="86"/>
      <c r="B121" s="409"/>
      <c r="C121" s="152"/>
      <c r="D121" s="125" t="s">
        <v>172</v>
      </c>
      <c r="E121" s="181">
        <v>1</v>
      </c>
      <c r="F121" s="205">
        <v>0.08091352538563693</v>
      </c>
      <c r="G121" s="253">
        <v>107</v>
      </c>
      <c r="H121" s="207">
        <v>0.2002455446835382</v>
      </c>
      <c r="I121" s="83">
        <v>452</v>
      </c>
      <c r="J121" s="207">
        <v>0.13825326205445532</v>
      </c>
      <c r="K121" s="83">
        <v>5021</v>
      </c>
      <c r="L121" s="207">
        <v>0.14505064570498966</v>
      </c>
      <c r="M121" s="82"/>
      <c r="N121" s="181">
        <v>14</v>
      </c>
      <c r="O121" s="205">
        <v>0.29373867385989294</v>
      </c>
      <c r="P121" s="253">
        <v>93</v>
      </c>
      <c r="Q121" s="207">
        <v>0.15904634094950498</v>
      </c>
      <c r="R121" s="83">
        <v>533</v>
      </c>
      <c r="S121" s="207">
        <v>0.1455757176679931</v>
      </c>
      <c r="T121" s="83">
        <v>6055</v>
      </c>
      <c r="U121" s="207">
        <v>0.14574867056105092</v>
      </c>
    </row>
    <row r="122" spans="1:21" s="96" customFormat="1" ht="11.25" customHeight="1">
      <c r="A122" s="86"/>
      <c r="B122" s="409"/>
      <c r="C122" s="152"/>
      <c r="D122" s="125" t="s">
        <v>212</v>
      </c>
      <c r="E122" s="181">
        <v>0</v>
      </c>
      <c r="F122" s="205">
        <v>0</v>
      </c>
      <c r="G122" s="253">
        <v>18</v>
      </c>
      <c r="H122" s="207">
        <v>0.03777627194219293</v>
      </c>
      <c r="I122" s="83">
        <v>100</v>
      </c>
      <c r="J122" s="207">
        <v>0.02973098777217594</v>
      </c>
      <c r="K122" s="83">
        <v>1034</v>
      </c>
      <c r="L122" s="207">
        <v>0.029706381920242157</v>
      </c>
      <c r="M122" s="82"/>
      <c r="N122" s="181">
        <v>1</v>
      </c>
      <c r="O122" s="205">
        <v>0.016795295541143195</v>
      </c>
      <c r="P122" s="253">
        <v>19</v>
      </c>
      <c r="Q122" s="207">
        <v>0.03414446705093024</v>
      </c>
      <c r="R122" s="83">
        <v>61</v>
      </c>
      <c r="S122" s="207">
        <v>0.016915297112888538</v>
      </c>
      <c r="T122" s="83">
        <v>570</v>
      </c>
      <c r="U122" s="207">
        <v>0.014985789349718266</v>
      </c>
    </row>
    <row r="123" spans="1:21" s="96" customFormat="1" ht="11.25" customHeight="1">
      <c r="A123" s="86"/>
      <c r="B123" s="410"/>
      <c r="C123" s="229"/>
      <c r="D123" s="127" t="s">
        <v>392</v>
      </c>
      <c r="E123" s="182">
        <v>9</v>
      </c>
      <c r="F123" s="206">
        <v>1</v>
      </c>
      <c r="G123" s="254">
        <v>510</v>
      </c>
      <c r="H123" s="208">
        <v>1</v>
      </c>
      <c r="I123" s="84">
        <v>3541</v>
      </c>
      <c r="J123" s="208">
        <v>1</v>
      </c>
      <c r="K123" s="84">
        <v>37612</v>
      </c>
      <c r="L123" s="208">
        <v>1</v>
      </c>
      <c r="M123" s="82"/>
      <c r="N123" s="182">
        <v>50</v>
      </c>
      <c r="O123" s="206">
        <v>1</v>
      </c>
      <c r="P123" s="254">
        <v>598</v>
      </c>
      <c r="Q123" s="208">
        <v>1</v>
      </c>
      <c r="R123" s="84">
        <v>3952</v>
      </c>
      <c r="S123" s="208">
        <v>1</v>
      </c>
      <c r="T123" s="84">
        <v>42898</v>
      </c>
      <c r="U123" s="208">
        <v>1</v>
      </c>
    </row>
    <row r="124" spans="1:21" s="73" customFormat="1" ht="11.25" customHeight="1">
      <c r="A124" s="296" t="s">
        <v>603</v>
      </c>
      <c r="B124" s="408" t="s">
        <v>94</v>
      </c>
      <c r="C124" s="146" t="s">
        <v>224</v>
      </c>
      <c r="D124" s="147" t="s">
        <v>162</v>
      </c>
      <c r="E124" s="183">
        <v>38</v>
      </c>
      <c r="F124" s="209">
        <v>0.3908450704225359</v>
      </c>
      <c r="G124" s="252">
        <v>985</v>
      </c>
      <c r="H124" s="218">
        <v>0.4270572626119548</v>
      </c>
      <c r="I124" s="140">
        <v>5541</v>
      </c>
      <c r="J124" s="218">
        <v>0.43093723751992213</v>
      </c>
      <c r="K124" s="140">
        <v>59786</v>
      </c>
      <c r="L124" s="218">
        <v>0.45252148388013963</v>
      </c>
      <c r="M124" s="82"/>
      <c r="N124" s="183">
        <v>83</v>
      </c>
      <c r="O124" s="209">
        <v>0.35859820700896555</v>
      </c>
      <c r="P124" s="252">
        <v>1176</v>
      </c>
      <c r="Q124" s="218">
        <v>0.37318585178499153</v>
      </c>
      <c r="R124" s="140">
        <v>5914</v>
      </c>
      <c r="S124" s="218">
        <v>0.3907465676480559</v>
      </c>
      <c r="T124" s="140">
        <v>71293</v>
      </c>
      <c r="U124" s="218">
        <v>0.4320127591929934</v>
      </c>
    </row>
    <row r="125" spans="1:21" s="73" customFormat="1" ht="11.25" customHeight="1">
      <c r="A125" s="297"/>
      <c r="B125" s="409"/>
      <c r="C125" s="124"/>
      <c r="D125" s="125" t="s">
        <v>163</v>
      </c>
      <c r="E125" s="181">
        <v>127</v>
      </c>
      <c r="F125" s="205">
        <v>0.6091549295774665</v>
      </c>
      <c r="G125" s="253">
        <v>1917</v>
      </c>
      <c r="H125" s="207">
        <v>0.5729427373880727</v>
      </c>
      <c r="I125" s="83">
        <v>10642</v>
      </c>
      <c r="J125" s="207">
        <v>0.5690627624800745</v>
      </c>
      <c r="K125" s="83">
        <v>105995</v>
      </c>
      <c r="L125" s="207">
        <v>0.5474785161195209</v>
      </c>
      <c r="M125" s="82"/>
      <c r="N125" s="181">
        <v>209</v>
      </c>
      <c r="O125" s="205">
        <v>0.6414017929910364</v>
      </c>
      <c r="P125" s="253">
        <v>2622</v>
      </c>
      <c r="Q125" s="207">
        <v>0.626814148214993</v>
      </c>
      <c r="R125" s="83">
        <v>11936</v>
      </c>
      <c r="S125" s="207">
        <v>0.6092534323519117</v>
      </c>
      <c r="T125" s="83">
        <v>124609</v>
      </c>
      <c r="U125" s="207">
        <v>0.5679872408071023</v>
      </c>
    </row>
    <row r="126" spans="1:21" s="73" customFormat="1" ht="11.25" customHeight="1">
      <c r="A126" s="297"/>
      <c r="B126" s="410"/>
      <c r="C126" s="126"/>
      <c r="D126" s="127" t="s">
        <v>392</v>
      </c>
      <c r="E126" s="182">
        <v>165</v>
      </c>
      <c r="F126" s="206">
        <v>1</v>
      </c>
      <c r="G126" s="254">
        <v>2902</v>
      </c>
      <c r="H126" s="208">
        <v>1</v>
      </c>
      <c r="I126" s="84">
        <v>16183</v>
      </c>
      <c r="J126" s="208">
        <v>1</v>
      </c>
      <c r="K126" s="84">
        <v>165781</v>
      </c>
      <c r="L126" s="208">
        <v>1</v>
      </c>
      <c r="M126" s="82"/>
      <c r="N126" s="182">
        <v>292</v>
      </c>
      <c r="O126" s="206">
        <v>1</v>
      </c>
      <c r="P126" s="254">
        <v>3798</v>
      </c>
      <c r="Q126" s="208">
        <v>1</v>
      </c>
      <c r="R126" s="84">
        <v>17850</v>
      </c>
      <c r="S126" s="208">
        <v>1</v>
      </c>
      <c r="T126" s="84">
        <v>195902</v>
      </c>
      <c r="U126" s="208">
        <v>1</v>
      </c>
    </row>
    <row r="127" spans="1:21" s="73" customFormat="1" ht="11.25" customHeight="1">
      <c r="A127" s="296" t="s">
        <v>603</v>
      </c>
      <c r="B127" s="410" t="s">
        <v>95</v>
      </c>
      <c r="C127" s="124" t="s">
        <v>395</v>
      </c>
      <c r="D127" s="125" t="s">
        <v>169</v>
      </c>
      <c r="E127" s="181">
        <v>20</v>
      </c>
      <c r="F127" s="205">
        <v>0.11878097641963165</v>
      </c>
      <c r="G127" s="253">
        <v>624</v>
      </c>
      <c r="H127" s="207">
        <v>0.27889575781287723</v>
      </c>
      <c r="I127" s="83">
        <v>1456</v>
      </c>
      <c r="J127" s="207">
        <v>0.12996882005373148</v>
      </c>
      <c r="K127" s="83">
        <v>15430</v>
      </c>
      <c r="L127" s="207">
        <v>0.12447856306488438</v>
      </c>
      <c r="M127" s="82"/>
      <c r="N127" s="181">
        <v>34</v>
      </c>
      <c r="O127" s="205">
        <v>0.11225849753104176</v>
      </c>
      <c r="P127" s="253">
        <v>690</v>
      </c>
      <c r="Q127" s="207">
        <v>0.21102527873366486</v>
      </c>
      <c r="R127" s="83">
        <v>1507</v>
      </c>
      <c r="S127" s="207">
        <v>0.09950698406446819</v>
      </c>
      <c r="T127" s="83">
        <v>15805</v>
      </c>
      <c r="U127" s="207">
        <v>0.10031151459504954</v>
      </c>
    </row>
    <row r="128" spans="1:21" s="73" customFormat="1" ht="11.25" customHeight="1">
      <c r="A128" s="297"/>
      <c r="B128" s="407"/>
      <c r="C128" s="124"/>
      <c r="D128" s="125" t="s">
        <v>624</v>
      </c>
      <c r="E128" s="181">
        <v>4</v>
      </c>
      <c r="F128" s="205">
        <v>0.02484278222619761</v>
      </c>
      <c r="G128" s="253">
        <v>17</v>
      </c>
      <c r="H128" s="207">
        <v>0.006728763659091181</v>
      </c>
      <c r="I128" s="83">
        <v>63</v>
      </c>
      <c r="J128" s="207">
        <v>0.0034847959955516972</v>
      </c>
      <c r="K128" s="83">
        <v>1069</v>
      </c>
      <c r="L128" s="207">
        <v>0.007304121325084591</v>
      </c>
      <c r="M128" s="82"/>
      <c r="N128" s="181">
        <v>7</v>
      </c>
      <c r="O128" s="205">
        <v>0.02360803490100197</v>
      </c>
      <c r="P128" s="253">
        <v>17</v>
      </c>
      <c r="Q128" s="207">
        <v>0.004976768428372264</v>
      </c>
      <c r="R128" s="83">
        <v>78</v>
      </c>
      <c r="S128" s="207">
        <v>0.004348857125932295</v>
      </c>
      <c r="T128" s="83">
        <v>1369</v>
      </c>
      <c r="U128" s="207">
        <v>0.007906498720902301</v>
      </c>
    </row>
    <row r="129" spans="1:21" s="73" customFormat="1" ht="11.25" customHeight="1">
      <c r="A129" s="297"/>
      <c r="B129" s="407"/>
      <c r="C129" s="124"/>
      <c r="D129" s="125" t="s">
        <v>170</v>
      </c>
      <c r="E129" s="181">
        <v>1</v>
      </c>
      <c r="F129" s="205">
        <v>0.010285396590066742</v>
      </c>
      <c r="G129" s="253">
        <v>54</v>
      </c>
      <c r="H129" s="207">
        <v>0.024249455770885178</v>
      </c>
      <c r="I129" s="83">
        <v>854</v>
      </c>
      <c r="J129" s="207">
        <v>0.05281622799495258</v>
      </c>
      <c r="K129" s="83">
        <v>7763</v>
      </c>
      <c r="L129" s="207">
        <v>0.05507454140182693</v>
      </c>
      <c r="M129" s="82"/>
      <c r="N129" s="181">
        <v>6</v>
      </c>
      <c r="O129" s="205">
        <v>0.023393259504290723</v>
      </c>
      <c r="P129" s="253">
        <v>52</v>
      </c>
      <c r="Q129" s="207">
        <v>0.015170667279030693</v>
      </c>
      <c r="R129" s="83">
        <v>645</v>
      </c>
      <c r="S129" s="207">
        <v>0.03389998940183502</v>
      </c>
      <c r="T129" s="83">
        <v>8921</v>
      </c>
      <c r="U129" s="207">
        <v>0.05652085506649053</v>
      </c>
    </row>
    <row r="130" spans="1:21" s="73" customFormat="1" ht="11.25" customHeight="1">
      <c r="A130" s="297"/>
      <c r="B130" s="407"/>
      <c r="C130" s="124"/>
      <c r="D130" s="125" t="s">
        <v>171</v>
      </c>
      <c r="E130" s="181">
        <v>128</v>
      </c>
      <c r="F130" s="205">
        <v>0.7781800542999939</v>
      </c>
      <c r="G130" s="253">
        <v>1677</v>
      </c>
      <c r="H130" s="207">
        <v>0.603184390277059</v>
      </c>
      <c r="I130" s="83">
        <v>10762</v>
      </c>
      <c r="J130" s="207">
        <v>0.6076538601949677</v>
      </c>
      <c r="K130" s="83">
        <v>97865</v>
      </c>
      <c r="L130" s="207">
        <v>0.6127665967611287</v>
      </c>
      <c r="M130" s="82"/>
      <c r="N130" s="181">
        <v>234</v>
      </c>
      <c r="O130" s="205">
        <v>0.804078814900044</v>
      </c>
      <c r="P130" s="253">
        <v>2334</v>
      </c>
      <c r="Q130" s="207">
        <v>0.6842298099271032</v>
      </c>
      <c r="R130" s="83">
        <v>11955</v>
      </c>
      <c r="S130" s="207">
        <v>0.650240421157199</v>
      </c>
      <c r="T130" s="83">
        <v>120795</v>
      </c>
      <c r="U130" s="207">
        <v>0.6617956292527586</v>
      </c>
    </row>
    <row r="131" spans="1:21" s="73" customFormat="1" ht="11.25" customHeight="1">
      <c r="A131" s="297"/>
      <c r="B131" s="407"/>
      <c r="C131" s="124"/>
      <c r="D131" s="125" t="s">
        <v>625</v>
      </c>
      <c r="E131" s="181">
        <v>2</v>
      </c>
      <c r="F131" s="205">
        <v>0.008520302254297153</v>
      </c>
      <c r="G131" s="253">
        <v>53</v>
      </c>
      <c r="H131" s="207">
        <v>0.021837261170456226</v>
      </c>
      <c r="I131" s="83">
        <v>1185</v>
      </c>
      <c r="J131" s="207">
        <v>0.09092828064668196</v>
      </c>
      <c r="K131" s="83">
        <v>13212</v>
      </c>
      <c r="L131" s="207">
        <v>0.10044767835492356</v>
      </c>
      <c r="M131" s="82"/>
      <c r="N131" s="181">
        <v>2</v>
      </c>
      <c r="O131" s="205">
        <v>0.008280358598207013</v>
      </c>
      <c r="P131" s="253">
        <v>59</v>
      </c>
      <c r="Q131" s="207">
        <v>0.01761326332834609</v>
      </c>
      <c r="R131" s="83">
        <v>1309</v>
      </c>
      <c r="S131" s="207">
        <v>0.08640060095694968</v>
      </c>
      <c r="T131" s="83">
        <v>14318</v>
      </c>
      <c r="U131" s="207">
        <v>0.09374196192455697</v>
      </c>
    </row>
    <row r="132" spans="1:21" s="73" customFormat="1" ht="11.25" customHeight="1">
      <c r="A132" s="297"/>
      <c r="B132" s="407"/>
      <c r="C132" s="124"/>
      <c r="D132" s="125" t="s">
        <v>172</v>
      </c>
      <c r="E132" s="181">
        <v>0</v>
      </c>
      <c r="F132" s="205">
        <v>0</v>
      </c>
      <c r="G132" s="253">
        <v>0</v>
      </c>
      <c r="H132" s="207">
        <v>0</v>
      </c>
      <c r="I132" s="83">
        <v>149</v>
      </c>
      <c r="J132" s="207">
        <v>0.010857189285149053</v>
      </c>
      <c r="K132" s="83">
        <v>1146</v>
      </c>
      <c r="L132" s="207">
        <v>0.007165345695090633</v>
      </c>
      <c r="M132" s="82"/>
      <c r="N132" s="181">
        <v>0</v>
      </c>
      <c r="O132" s="205">
        <v>0</v>
      </c>
      <c r="P132" s="253">
        <v>0</v>
      </c>
      <c r="Q132" s="207">
        <v>0</v>
      </c>
      <c r="R132" s="83">
        <v>146</v>
      </c>
      <c r="S132" s="207">
        <v>0.008650649319109992</v>
      </c>
      <c r="T132" s="83">
        <v>1091</v>
      </c>
      <c r="U132" s="207">
        <v>0.006249189720419335</v>
      </c>
    </row>
    <row r="133" spans="1:21" s="73" customFormat="1" ht="11.25" customHeight="1">
      <c r="A133" s="297"/>
      <c r="B133" s="407"/>
      <c r="C133" s="124"/>
      <c r="D133" s="125" t="s">
        <v>396</v>
      </c>
      <c r="E133" s="181">
        <v>0</v>
      </c>
      <c r="F133" s="205">
        <v>0</v>
      </c>
      <c r="G133" s="253">
        <v>95</v>
      </c>
      <c r="H133" s="207">
        <v>0.04676697933132494</v>
      </c>
      <c r="I133" s="83">
        <v>296</v>
      </c>
      <c r="J133" s="207">
        <v>0.023266635095926844</v>
      </c>
      <c r="K133" s="83">
        <v>4329</v>
      </c>
      <c r="L133" s="207">
        <v>0.030161699008234715</v>
      </c>
      <c r="M133" s="82"/>
      <c r="N133" s="181">
        <v>0</v>
      </c>
      <c r="O133" s="205">
        <v>0</v>
      </c>
      <c r="P133" s="253">
        <v>113</v>
      </c>
      <c r="Q133" s="207">
        <v>0.038931844593368445</v>
      </c>
      <c r="R133" s="83">
        <v>304</v>
      </c>
      <c r="S133" s="207">
        <v>0.018877377190576784</v>
      </c>
      <c r="T133" s="83">
        <v>4101</v>
      </c>
      <c r="U133" s="207">
        <v>0.024472241419046897</v>
      </c>
    </row>
    <row r="134" spans="1:21" s="73" customFormat="1" ht="11.25" customHeight="1">
      <c r="A134" s="297"/>
      <c r="B134" s="407"/>
      <c r="C134" s="124"/>
      <c r="D134" s="125" t="s">
        <v>173</v>
      </c>
      <c r="E134" s="181">
        <v>5</v>
      </c>
      <c r="F134" s="205">
        <v>0.029695244104907904</v>
      </c>
      <c r="G134" s="253">
        <v>7</v>
      </c>
      <c r="H134" s="207">
        <v>0.004903507276384983</v>
      </c>
      <c r="I134" s="83">
        <v>96</v>
      </c>
      <c r="J134" s="207">
        <v>0.004906490020562972</v>
      </c>
      <c r="K134" s="83">
        <v>857</v>
      </c>
      <c r="L134" s="207">
        <v>0.00549841075378143</v>
      </c>
      <c r="M134" s="82"/>
      <c r="N134" s="181">
        <v>4</v>
      </c>
      <c r="O134" s="205">
        <v>0.011605541972290143</v>
      </c>
      <c r="P134" s="253">
        <v>2</v>
      </c>
      <c r="Q134" s="207">
        <v>0.0008334719621036928</v>
      </c>
      <c r="R134" s="83">
        <v>137</v>
      </c>
      <c r="S134" s="207">
        <v>0.006652055247226523</v>
      </c>
      <c r="T134" s="83">
        <v>701</v>
      </c>
      <c r="U134" s="207">
        <v>0.00417264493566726</v>
      </c>
    </row>
    <row r="135" spans="1:21" s="73" customFormat="1" ht="11.25" customHeight="1">
      <c r="A135" s="297"/>
      <c r="B135" s="407"/>
      <c r="C135" s="124"/>
      <c r="D135" s="125" t="s">
        <v>397</v>
      </c>
      <c r="E135" s="181">
        <v>5</v>
      </c>
      <c r="F135" s="205">
        <v>0.029695244104907904</v>
      </c>
      <c r="G135" s="253">
        <v>31</v>
      </c>
      <c r="H135" s="207">
        <v>0.013433884701943535</v>
      </c>
      <c r="I135" s="83">
        <v>1090</v>
      </c>
      <c r="J135" s="207">
        <v>0.07611770071247466</v>
      </c>
      <c r="K135" s="83">
        <v>8863</v>
      </c>
      <c r="L135" s="207">
        <v>0.05710304363487894</v>
      </c>
      <c r="M135" s="82"/>
      <c r="N135" s="181">
        <v>5</v>
      </c>
      <c r="O135" s="205">
        <v>0.016775492593125274</v>
      </c>
      <c r="P135" s="253">
        <v>88</v>
      </c>
      <c r="Q135" s="207">
        <v>0.02721889574799155</v>
      </c>
      <c r="R135" s="83">
        <v>1395</v>
      </c>
      <c r="S135" s="207">
        <v>0.09142306553667892</v>
      </c>
      <c r="T135" s="83">
        <v>8059</v>
      </c>
      <c r="U135" s="207">
        <v>0.04482946436532363</v>
      </c>
    </row>
    <row r="136" spans="1:21" s="73" customFormat="1" ht="11.25" customHeight="1">
      <c r="A136" s="297"/>
      <c r="B136" s="408"/>
      <c r="C136" s="124"/>
      <c r="D136" s="145" t="s">
        <v>392</v>
      </c>
      <c r="E136" s="181">
        <v>165</v>
      </c>
      <c r="F136" s="205">
        <v>1</v>
      </c>
      <c r="G136" s="253">
        <v>2558</v>
      </c>
      <c r="H136" s="207">
        <v>1</v>
      </c>
      <c r="I136" s="83">
        <v>15951</v>
      </c>
      <c r="J136" s="207">
        <v>1</v>
      </c>
      <c r="K136" s="83">
        <v>150534</v>
      </c>
      <c r="L136" s="207">
        <v>1</v>
      </c>
      <c r="M136" s="82"/>
      <c r="N136" s="181">
        <v>292</v>
      </c>
      <c r="O136" s="205">
        <v>1</v>
      </c>
      <c r="P136" s="253">
        <v>3355</v>
      </c>
      <c r="Q136" s="207">
        <v>1</v>
      </c>
      <c r="R136" s="83">
        <v>17476</v>
      </c>
      <c r="S136" s="207">
        <v>1</v>
      </c>
      <c r="T136" s="83">
        <v>175160</v>
      </c>
      <c r="U136" s="207">
        <v>1</v>
      </c>
    </row>
    <row r="137" spans="1:21" s="73" customFormat="1" ht="11.25" customHeight="1">
      <c r="A137" s="296" t="s">
        <v>603</v>
      </c>
      <c r="B137" s="420" t="s">
        <v>576</v>
      </c>
      <c r="C137" s="146" t="s">
        <v>547</v>
      </c>
      <c r="D137" s="147" t="s">
        <v>548</v>
      </c>
      <c r="E137" s="183">
        <v>6</v>
      </c>
      <c r="F137" s="209">
        <v>0.022007042253521184</v>
      </c>
      <c r="G137" s="252">
        <v>175</v>
      </c>
      <c r="H137" s="218">
        <v>0.09522660796671233</v>
      </c>
      <c r="I137" s="140">
        <v>908</v>
      </c>
      <c r="J137" s="218">
        <v>0.09756772766180596</v>
      </c>
      <c r="K137" s="140">
        <v>8438</v>
      </c>
      <c r="L137" s="218">
        <v>0.07632822429033152</v>
      </c>
      <c r="M137" s="82"/>
      <c r="N137" s="183">
        <v>42</v>
      </c>
      <c r="O137" s="209">
        <v>0.1817440912795437</v>
      </c>
      <c r="P137" s="252">
        <v>649</v>
      </c>
      <c r="Q137" s="218">
        <v>0.1998152454695217</v>
      </c>
      <c r="R137" s="140">
        <v>2996</v>
      </c>
      <c r="S137" s="218">
        <v>0.20866014184658643</v>
      </c>
      <c r="T137" s="140">
        <v>32460</v>
      </c>
      <c r="U137" s="218">
        <v>0.196458480294206</v>
      </c>
    </row>
    <row r="138" spans="1:21" s="73" customFormat="1" ht="11.25" customHeight="1">
      <c r="A138" s="86"/>
      <c r="B138" s="421"/>
      <c r="C138" s="124"/>
      <c r="D138" s="125" t="s">
        <v>186</v>
      </c>
      <c r="E138" s="181">
        <v>159</v>
      </c>
      <c r="F138" s="205">
        <v>0.977992957746479</v>
      </c>
      <c r="G138" s="253">
        <v>2727</v>
      </c>
      <c r="H138" s="207">
        <v>0.9047733920332912</v>
      </c>
      <c r="I138" s="83">
        <v>15275</v>
      </c>
      <c r="J138" s="207">
        <v>0.9024322723382062</v>
      </c>
      <c r="K138" s="83">
        <v>157343</v>
      </c>
      <c r="L138" s="207">
        <v>0.9236717757095485</v>
      </c>
      <c r="M138" s="82"/>
      <c r="N138" s="181">
        <v>250</v>
      </c>
      <c r="O138" s="205">
        <v>0.8182559087204575</v>
      </c>
      <c r="P138" s="253">
        <v>3149</v>
      </c>
      <c r="Q138" s="207">
        <v>0.8001847545304805</v>
      </c>
      <c r="R138" s="83">
        <v>14854</v>
      </c>
      <c r="S138" s="207">
        <v>0.7913398581534105</v>
      </c>
      <c r="T138" s="83">
        <v>163442</v>
      </c>
      <c r="U138" s="207">
        <v>0.8035415197054924</v>
      </c>
    </row>
    <row r="139" spans="1:21" s="73" customFormat="1" ht="11.25" customHeight="1">
      <c r="A139" s="85"/>
      <c r="B139" s="418"/>
      <c r="C139" s="126"/>
      <c r="D139" s="127" t="s">
        <v>392</v>
      </c>
      <c r="E139" s="182">
        <v>165</v>
      </c>
      <c r="F139" s="206">
        <v>1</v>
      </c>
      <c r="G139" s="254">
        <v>2902</v>
      </c>
      <c r="H139" s="208">
        <v>1</v>
      </c>
      <c r="I139" s="84">
        <v>16183</v>
      </c>
      <c r="J139" s="208">
        <v>1</v>
      </c>
      <c r="K139" s="84">
        <v>165781</v>
      </c>
      <c r="L139" s="208">
        <v>1</v>
      </c>
      <c r="M139" s="82"/>
      <c r="N139" s="182">
        <v>292</v>
      </c>
      <c r="O139" s="206">
        <v>1</v>
      </c>
      <c r="P139" s="254">
        <v>3798</v>
      </c>
      <c r="Q139" s="208">
        <v>1</v>
      </c>
      <c r="R139" s="84">
        <v>17850</v>
      </c>
      <c r="S139" s="208">
        <v>1</v>
      </c>
      <c r="T139" s="84">
        <v>195902</v>
      </c>
      <c r="U139" s="208">
        <v>1</v>
      </c>
    </row>
    <row r="140" spans="1:21" s="75" customFormat="1" ht="12" customHeight="1">
      <c r="A140" s="86"/>
      <c r="B140" s="71"/>
      <c r="C140" s="86"/>
      <c r="D140" s="86"/>
      <c r="E140" s="86"/>
      <c r="F140" s="86"/>
      <c r="G140" s="86"/>
      <c r="H140" s="86"/>
      <c r="I140" s="153"/>
      <c r="J140" s="153"/>
      <c r="K140" s="154"/>
      <c r="L140" s="153"/>
      <c r="M140" s="153"/>
      <c r="N140" s="154"/>
      <c r="O140" s="103"/>
      <c r="P140" s="103"/>
      <c r="Q140" s="103"/>
      <c r="R140" s="103"/>
      <c r="S140" s="103"/>
      <c r="T140" s="92"/>
      <c r="U140" s="110" t="s">
        <v>650</v>
      </c>
    </row>
    <row r="141" ht="12.75">
      <c r="C141" s="113"/>
    </row>
    <row r="142" ht="12.75">
      <c r="C142" s="113"/>
    </row>
    <row r="143" ht="12.75">
      <c r="C143" s="113"/>
    </row>
    <row r="144" ht="12.75">
      <c r="C144" s="113"/>
    </row>
    <row r="145" ht="12.75">
      <c r="C145" s="113"/>
    </row>
    <row r="146" ht="12.75">
      <c r="C146" s="113"/>
    </row>
    <row r="147" ht="12.75">
      <c r="C147" s="113"/>
    </row>
    <row r="148" ht="12.75">
      <c r="C148" s="113"/>
    </row>
    <row r="149" ht="12.75">
      <c r="C149" s="113"/>
    </row>
    <row r="150" ht="12.75">
      <c r="C150" s="113"/>
    </row>
    <row r="151" ht="12.75">
      <c r="C151" s="113"/>
    </row>
    <row r="152" ht="12.75">
      <c r="C152" s="113"/>
    </row>
    <row r="153" ht="12.75">
      <c r="C153" s="113"/>
    </row>
    <row r="154" ht="12.75">
      <c r="C154" s="113"/>
    </row>
    <row r="155" ht="12.75">
      <c r="C155" s="113"/>
    </row>
    <row r="156" ht="12.75">
      <c r="C156" s="113"/>
    </row>
    <row r="157" ht="12.75">
      <c r="C157" s="113"/>
    </row>
    <row r="158" ht="12.75">
      <c r="C158" s="113"/>
    </row>
    <row r="159" ht="12.75">
      <c r="C159" s="113"/>
    </row>
    <row r="160" ht="12.75">
      <c r="C160" s="113"/>
    </row>
    <row r="161" ht="12.75">
      <c r="C161" s="113"/>
    </row>
    <row r="162" ht="12.75">
      <c r="C162" s="113"/>
    </row>
    <row r="163" ht="12.75">
      <c r="C163" s="113"/>
    </row>
    <row r="164" ht="12.75">
      <c r="C164" s="113"/>
    </row>
    <row r="165" ht="12.75">
      <c r="C165" s="113"/>
    </row>
    <row r="166" ht="12.75">
      <c r="C166" s="113"/>
    </row>
    <row r="167" ht="12.75">
      <c r="C167" s="113"/>
    </row>
    <row r="168" ht="12.75">
      <c r="C168" s="113"/>
    </row>
    <row r="169" ht="12.75">
      <c r="C169" s="113"/>
    </row>
    <row r="170" ht="12.75">
      <c r="C170" s="113"/>
    </row>
    <row r="171" ht="12.75">
      <c r="C171" s="113"/>
    </row>
    <row r="172" ht="12.75">
      <c r="C172" s="113"/>
    </row>
    <row r="173" ht="12.75">
      <c r="C173" s="113"/>
    </row>
    <row r="174" ht="12.75">
      <c r="C174" s="113"/>
    </row>
    <row r="175" ht="12.75">
      <c r="C175" s="113"/>
    </row>
    <row r="176" ht="12.75">
      <c r="C176" s="113"/>
    </row>
    <row r="177" ht="12.75">
      <c r="C177" s="113"/>
    </row>
    <row r="178" ht="12.75">
      <c r="C178" s="113"/>
    </row>
    <row r="179" ht="12.75">
      <c r="C179" s="113"/>
    </row>
    <row r="180" ht="12.75">
      <c r="C180" s="113"/>
    </row>
    <row r="181" ht="12.75">
      <c r="C181" s="113"/>
    </row>
    <row r="182" ht="12.75">
      <c r="C182" s="113"/>
    </row>
    <row r="183" ht="12.75">
      <c r="C183" s="113"/>
    </row>
    <row r="184" ht="12.75">
      <c r="C184" s="113"/>
    </row>
    <row r="185" ht="12.75">
      <c r="C185" s="113"/>
    </row>
    <row r="186" ht="12.75">
      <c r="C186" s="113"/>
    </row>
    <row r="187" ht="12.75">
      <c r="C187" s="113"/>
    </row>
    <row r="188" ht="12.75">
      <c r="C188" s="113"/>
    </row>
    <row r="189" ht="12.75">
      <c r="C189" s="113"/>
    </row>
    <row r="190" ht="12.75">
      <c r="C190" s="113"/>
    </row>
    <row r="191" ht="12.75">
      <c r="C191" s="113"/>
    </row>
    <row r="192" ht="12.75">
      <c r="C192" s="113"/>
    </row>
    <row r="193" ht="12.75">
      <c r="C193" s="113"/>
    </row>
    <row r="194" ht="12.75">
      <c r="C194" s="113"/>
    </row>
    <row r="195" ht="12.75">
      <c r="C195" s="113"/>
    </row>
    <row r="196" ht="12.75">
      <c r="C196" s="113"/>
    </row>
    <row r="197" ht="12.75">
      <c r="C197" s="113"/>
    </row>
    <row r="198" ht="12.75">
      <c r="C198" s="113"/>
    </row>
    <row r="199" ht="12.75">
      <c r="C199" s="113"/>
    </row>
    <row r="200" ht="12.75">
      <c r="C200" s="113"/>
    </row>
    <row r="201" ht="12.75">
      <c r="C201" s="113"/>
    </row>
    <row r="202" ht="12.75">
      <c r="C202" s="113"/>
    </row>
    <row r="203" ht="12.75">
      <c r="C203" s="113"/>
    </row>
    <row r="204" ht="12.75">
      <c r="C204" s="113"/>
    </row>
    <row r="205" ht="12.75">
      <c r="C205" s="113"/>
    </row>
    <row r="206" ht="12.75">
      <c r="C206" s="113"/>
    </row>
    <row r="207" ht="12.75">
      <c r="C207" s="113"/>
    </row>
    <row r="208" ht="12.75">
      <c r="C208" s="113"/>
    </row>
    <row r="209" ht="12.75">
      <c r="C209" s="113"/>
    </row>
    <row r="210" ht="12.75">
      <c r="C210" s="113"/>
    </row>
    <row r="211" ht="12.75">
      <c r="C211" s="113"/>
    </row>
    <row r="212" ht="12.75">
      <c r="C212" s="113"/>
    </row>
    <row r="213" ht="12.75">
      <c r="C213" s="113"/>
    </row>
    <row r="214" ht="12.75">
      <c r="C214" s="113"/>
    </row>
    <row r="215" ht="12.75">
      <c r="C215" s="113"/>
    </row>
    <row r="216" ht="12.75">
      <c r="C216" s="113"/>
    </row>
    <row r="217" ht="12.75">
      <c r="C217" s="113"/>
    </row>
    <row r="218" ht="12.75">
      <c r="C218" s="113"/>
    </row>
    <row r="219" ht="12.75">
      <c r="C219" s="113"/>
    </row>
    <row r="220" ht="12.75">
      <c r="C220" s="113"/>
    </row>
    <row r="221" ht="12.75">
      <c r="C221" s="113"/>
    </row>
    <row r="222" ht="12.75">
      <c r="C222" s="113"/>
    </row>
    <row r="223" ht="12.75">
      <c r="C223" s="113"/>
    </row>
    <row r="224" ht="12.75">
      <c r="C224" s="113"/>
    </row>
    <row r="225" ht="12.75">
      <c r="C225" s="113"/>
    </row>
    <row r="226" ht="12.75">
      <c r="C226" s="113"/>
    </row>
    <row r="227" ht="12.75">
      <c r="C227" s="113"/>
    </row>
    <row r="228" ht="12.75">
      <c r="C228" s="113"/>
    </row>
    <row r="229" ht="12.75">
      <c r="C229" s="113"/>
    </row>
    <row r="230" ht="12.75">
      <c r="C230" s="113"/>
    </row>
    <row r="231" ht="12.75">
      <c r="C231" s="113"/>
    </row>
    <row r="232" ht="12.75">
      <c r="C232" s="113"/>
    </row>
    <row r="233" ht="12.75">
      <c r="C233" s="113"/>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NSUSER</cp:lastModifiedBy>
  <cp:lastPrinted>2010-11-05T17:37:56Z</cp:lastPrinted>
  <dcterms:created xsi:type="dcterms:W3CDTF">2005-04-06T14:38:39Z</dcterms:created>
  <dcterms:modified xsi:type="dcterms:W3CDTF">2012-04-17T16:55:21Z</dcterms:modified>
  <cp:category/>
  <cp:version/>
  <cp:contentType/>
  <cp:contentStatus/>
</cp:coreProperties>
</file>