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Alumni that used service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<sst xmlns="http://schemas.openxmlformats.org/spreadsheetml/2006/main" count="16" uniqueCount="16">
  <si>
    <t>Campus Service/Facility</t>
  </si>
  <si>
    <t>Academic Advising</t>
  </si>
  <si>
    <t>% "satisfied" or "very satisfied"</t>
  </si>
  <si>
    <t>Library</t>
  </si>
  <si>
    <t>Financial Aid Office</t>
  </si>
  <si>
    <t>Bookstore</t>
  </si>
  <si>
    <t>Residence Halls</t>
  </si>
  <si>
    <t>Health Services</t>
  </si>
  <si>
    <t>% used service</t>
  </si>
  <si>
    <t>Food Services (Cafeteria/Snack Bar)</t>
  </si>
  <si>
    <t>Counseling Center</t>
  </si>
  <si>
    <t>Campus Recreation/ Intermural Sports</t>
  </si>
  <si>
    <t>Tutoring Services</t>
  </si>
  <si>
    <t>Student activities/organizations</t>
  </si>
  <si>
    <t>Career Services</t>
  </si>
  <si>
    <t>Alumni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</si>
</sst>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alumni that reported using service - Fall 2011 Alumni</a:t>
            </a:r>
            <a:r>
              <a:rPr lang="en-US" baseline="0"/>
              <a:t> Survey</a:t>
            </a:r>
            <a:endParaRPr lang="en-US"/>
          </a:p>
        </c:rich>
      </c:tx>
      <c:layout>
        <c:manualLayout>
          <c:xMode val="edge"/>
          <c:yMode val="edge"/>
          <c:x val="0.13452676629886198"/>
          <c:y val="1.00928217890634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 used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Sheet1!$A$2:$A$14</c:f>
              <c:strCache>
                <c:ptCount val="13"/>
                <c:pt idx="0">
                  <c:v>Academic Advising</c:v>
                </c:pt>
                <c:pt idx="1">
                  <c:v>Library</c:v>
                </c:pt>
                <c:pt idx="2">
                  <c:v>Financial Aid Office</c:v>
                </c:pt>
                <c:pt idx="3">
                  <c:v>Bookstore</c:v>
                </c:pt>
                <c:pt idx="4">
                  <c:v>Residence Halls</c:v>
                </c:pt>
                <c:pt idx="5">
                  <c:v>Health Services</c:v>
                </c:pt>
                <c:pt idx="6">
                  <c:v>Food Services (Cafeteria/Snack Bar)</c:v>
                </c:pt>
                <c:pt idx="7">
                  <c:v>Counseling Center</c:v>
                </c:pt>
                <c:pt idx="8">
                  <c:v>Campus Recreation/ Intermural Sports</c:v>
                </c:pt>
                <c:pt idx="9">
                  <c:v>Tutoring Services</c:v>
                </c:pt>
                <c:pt idx="10">
                  <c:v>Student activities/organizations</c:v>
                </c:pt>
                <c:pt idx="11">
                  <c:v>Career Services</c:v>
                </c:pt>
                <c:pt idx="12">
                  <c:v>Alumni Affairs</c:v>
                </c:pt>
              </c:strCache>
            </c:strRef>
          </c:cat>
          <c:val>
            <c:numRef>
              <c:f>Sheet1!$B$2:$B$14</c:f>
              <c:numCache>
                <c:formatCode>0%</c:formatCode>
                <c:ptCount val="13"/>
                <c:pt idx="0">
                  <c:v>0.98</c:v>
                </c:pt>
                <c:pt idx="1">
                  <c:v>0.98</c:v>
                </c:pt>
                <c:pt idx="2">
                  <c:v>0.89</c:v>
                </c:pt>
                <c:pt idx="3">
                  <c:v>0.98</c:v>
                </c:pt>
                <c:pt idx="4">
                  <c:v>0.35</c:v>
                </c:pt>
                <c:pt idx="5">
                  <c:v>0.56000000000000005</c:v>
                </c:pt>
                <c:pt idx="6">
                  <c:v>0.79</c:v>
                </c:pt>
                <c:pt idx="7">
                  <c:v>0.39</c:v>
                </c:pt>
                <c:pt idx="8">
                  <c:v>0.43</c:v>
                </c:pt>
                <c:pt idx="9">
                  <c:v>0.41</c:v>
                </c:pt>
                <c:pt idx="10">
                  <c:v>0.8</c:v>
                </c:pt>
                <c:pt idx="11">
                  <c:v>0.73</c:v>
                </c:pt>
                <c:pt idx="1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75008"/>
        <c:axId val="88876544"/>
      </c:barChart>
      <c:catAx>
        <c:axId val="8887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88876544"/>
        <c:crosses val="autoZero"/>
        <c:auto val="1"/>
        <c:lblAlgn val="ctr"/>
        <c:lblOffset val="100"/>
        <c:noMultiLvlLbl val="0"/>
      </c:catAx>
      <c:valAx>
        <c:axId val="888765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7500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7" sqref="B17"/>
    </sheetView>
  </sheetViews>
  <sheetFormatPr defaultRowHeight="15" x14ac:dyDescent="0.25"/>
  <cols>
    <col min="1" max="1" width="23.7109375" customWidth="1"/>
    <col min="2" max="2" width="15.5703125" customWidth="1"/>
    <col min="3" max="3" width="9.140625" style="1"/>
  </cols>
  <sheetData>
    <row r="1" spans="1:3" x14ac:dyDescent="0.25">
      <c r="A1" t="s">
        <v>0</v>
      </c>
      <c r="B1" t="s">
        <v>8</v>
      </c>
      <c r="C1" s="1" t="s">
        <v>2</v>
      </c>
    </row>
    <row r="2" spans="1:3" x14ac:dyDescent="0.25">
      <c r="A2" t="s">
        <v>1</v>
      </c>
      <c r="B2" s="1">
        <v>0.98</v>
      </c>
      <c r="C2" s="1">
        <f>(51+63) / (51+63+39+14+12)</f>
        <v>0.63687150837988826</v>
      </c>
    </row>
    <row r="3" spans="1:3" x14ac:dyDescent="0.25">
      <c r="A3" t="s">
        <v>3</v>
      </c>
      <c r="B3" s="1">
        <v>0.98</v>
      </c>
      <c r="C3" s="1">
        <f>(59+86) / (59+86+27+6+2)</f>
        <v>0.80555555555555558</v>
      </c>
    </row>
    <row r="4" spans="1:3" x14ac:dyDescent="0.25">
      <c r="A4" t="s">
        <v>4</v>
      </c>
      <c r="B4" s="1">
        <v>0.89</v>
      </c>
      <c r="C4" s="1">
        <f>(37+69) / (37+69+31+21+6)</f>
        <v>0.64634146341463417</v>
      </c>
    </row>
    <row r="5" spans="1:3" x14ac:dyDescent="0.25">
      <c r="A5" t="s">
        <v>5</v>
      </c>
      <c r="B5" s="1">
        <v>0.98</v>
      </c>
      <c r="C5" s="1">
        <f>(49+74) / (49+74+35+14+8)</f>
        <v>0.68333333333333335</v>
      </c>
    </row>
    <row r="6" spans="1:3" x14ac:dyDescent="0.25">
      <c r="A6" t="s">
        <v>6</v>
      </c>
      <c r="B6" s="1">
        <v>0.35</v>
      </c>
      <c r="C6" s="1">
        <f>(17+22) / (17+22+13+8+5)</f>
        <v>0.6</v>
      </c>
    </row>
    <row r="7" spans="1:3" x14ac:dyDescent="0.25">
      <c r="A7" t="s">
        <v>7</v>
      </c>
      <c r="B7" s="1">
        <v>0.56000000000000005</v>
      </c>
      <c r="C7" s="1">
        <f>(38+36) / (38+36+21+8+1)</f>
        <v>0.71153846153846156</v>
      </c>
    </row>
    <row r="8" spans="1:3" x14ac:dyDescent="0.25">
      <c r="A8" t="s">
        <v>9</v>
      </c>
      <c r="B8" s="1">
        <v>0.79</v>
      </c>
      <c r="C8" s="1">
        <f>(34+67) / (34+67+26+12+7)</f>
        <v>0.69178082191780821</v>
      </c>
    </row>
    <row r="9" spans="1:3" x14ac:dyDescent="0.25">
      <c r="A9" t="s">
        <v>10</v>
      </c>
      <c r="B9" s="1">
        <v>0.39</v>
      </c>
      <c r="C9" s="1">
        <f>(29+28) / (29+28+13+2)</f>
        <v>0.79166666666666663</v>
      </c>
    </row>
    <row r="10" spans="1:3" x14ac:dyDescent="0.25">
      <c r="A10" t="s">
        <v>11</v>
      </c>
      <c r="B10" s="1">
        <v>0.43</v>
      </c>
      <c r="C10" s="1">
        <f>(16+35) / (16+35+14+5+10)</f>
        <v>0.63749999999999996</v>
      </c>
    </row>
    <row r="11" spans="1:3" x14ac:dyDescent="0.25">
      <c r="A11" t="s">
        <v>12</v>
      </c>
      <c r="B11" s="1">
        <v>0.41</v>
      </c>
      <c r="C11" s="1">
        <f>(24+26) / (24+26+18+2+6)</f>
        <v>0.65789473684210531</v>
      </c>
    </row>
    <row r="12" spans="1:3" x14ac:dyDescent="0.25">
      <c r="A12" t="s">
        <v>13</v>
      </c>
      <c r="B12" s="1">
        <v>0.8</v>
      </c>
      <c r="C12" s="1">
        <f>(42+66) / (42+66+25+11+4)</f>
        <v>0.72972972972972971</v>
      </c>
    </row>
    <row r="13" spans="1:3" x14ac:dyDescent="0.25">
      <c r="A13" t="s">
        <v>14</v>
      </c>
      <c r="B13" s="1">
        <v>0.73</v>
      </c>
      <c r="C13" s="1">
        <f>(29+53) / (29+53+30+12+10)</f>
        <v>0.61194029850746268</v>
      </c>
    </row>
    <row r="14" spans="1:3" x14ac:dyDescent="0.25">
      <c r="A14" t="s">
        <v>15</v>
      </c>
      <c r="B14" s="1">
        <v>0.8</v>
      </c>
      <c r="C14" s="1">
        <f>(37+66) / (37+66+31+9+5)</f>
        <v>0.69594594594594594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Alumni that used service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NSUSER</dc:creator>
  <cp:lastModifiedBy>NSUSER</cp:lastModifiedBy>
  <dcterms:created xsi:type="dcterms:W3CDTF">2012-10-10T14:46:34Z</dcterms:created>
  <dcterms:modified xsi:type="dcterms:W3CDTF">2015-07-28T19:21:59Z</dcterms:modified>
</cp:coreProperties>
</file>