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65"/>
  </bookViews>
  <sheets>
    <sheet name="Abilities by alumni status" sheetId="2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  <c r="B5" i="1"/>
  <c r="B4" i="1"/>
  <c r="B3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<sst xmlns="http://schemas.openxmlformats.org/spreadsheetml/2006/main" count="16" uniqueCount="16">
  <si>
    <t>One-year alumni</t>
  </si>
  <si>
    <t>Five-year alumni</t>
  </si>
  <si>
    <t>Campus facilities and services</t>
  </si>
  <si>
    <t>Academic advising</t>
  </si>
  <si>
    <t>Library</t>
  </si>
  <si>
    <t>Financial Aid Services</t>
  </si>
  <si>
    <t>Bookstore</t>
  </si>
  <si>
    <t>Residence Halls</t>
  </si>
  <si>
    <t>Health Services</t>
  </si>
  <si>
    <t>Food Services (Cafeteria/Snack Bar)</t>
  </si>
  <si>
    <t>Counseling Center</t>
  </si>
  <si>
    <t>Campus Recreation</t>
  </si>
  <si>
    <t>Student Organizations</t>
  </si>
  <si>
    <t>Alumni Services</t>
  </si>
  <si>
    <t>% "satisfied" or "very satisfied"</t>
  </si>
  <si>
    <t>Career/Placement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</si>
</sst>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</a:t>
            </a:r>
            <a:r>
              <a:rPr lang="en-US" baseline="0"/>
              <a:t> of alumni "satisfied" or "very satisfied" with Nicholls facilities and services by alumni status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898221782723065E-2"/>
          <c:y val="0.12929592611506963"/>
          <c:w val="0.92797834543340985"/>
          <c:h val="0.5768769769688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One-year alumni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02622436127345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60348018192223E-3"/>
                  <c:y val="-1.00957361969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864139207276889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Sheet1!$A$3:$A$14</c:f>
              <c:strCache>
                <c:ptCount val="12"/>
                <c:pt idx="0">
                  <c:v>Academic advising</c:v>
                </c:pt>
                <c:pt idx="1">
                  <c:v>Library</c:v>
                </c:pt>
                <c:pt idx="2">
                  <c:v>Financial Aid Services</c:v>
                </c:pt>
                <c:pt idx="3">
                  <c:v>Bookstore</c:v>
                </c:pt>
                <c:pt idx="4">
                  <c:v>Residence Halls</c:v>
                </c:pt>
                <c:pt idx="5">
                  <c:v>Health Services</c:v>
                </c:pt>
                <c:pt idx="6">
                  <c:v>Food Services (Cafeteria/Snack Bar)</c:v>
                </c:pt>
                <c:pt idx="7">
                  <c:v>Counseling Center</c:v>
                </c:pt>
                <c:pt idx="8">
                  <c:v>Campus Recreation</c:v>
                </c:pt>
                <c:pt idx="9">
                  <c:v>Student Organizations</c:v>
                </c:pt>
                <c:pt idx="10">
                  <c:v>Career/Placement Services</c:v>
                </c:pt>
                <c:pt idx="11">
                  <c:v>Alumni Services</c:v>
                </c:pt>
              </c:strCache>
            </c:strRef>
          </c:cat>
          <c:val>
            <c:numRef>
              <c:f>Sheet1!$B$3:$B$14</c:f>
              <c:numCache>
                <c:formatCode>0%</c:formatCode>
                <c:ptCount val="12"/>
                <c:pt idx="0">
                  <c:v>0.77142857142857146</c:v>
                </c:pt>
                <c:pt idx="1">
                  <c:v>0.86363636363636365</c:v>
                </c:pt>
                <c:pt idx="2">
                  <c:v>0.7890625</c:v>
                </c:pt>
                <c:pt idx="3">
                  <c:v>0.77941176470588236</c:v>
                </c:pt>
                <c:pt idx="4">
                  <c:v>0.90322580645161288</c:v>
                </c:pt>
                <c:pt idx="5">
                  <c:v>0.86250000000000004</c:v>
                </c:pt>
                <c:pt idx="6">
                  <c:v>0.7407407407407407</c:v>
                </c:pt>
                <c:pt idx="7">
                  <c:v>0.92063492063492058</c:v>
                </c:pt>
                <c:pt idx="8">
                  <c:v>0.87368421052631584</c:v>
                </c:pt>
                <c:pt idx="9">
                  <c:v>0.82300884955752207</c:v>
                </c:pt>
                <c:pt idx="10">
                  <c:v>0.810126582278481</c:v>
                </c:pt>
                <c:pt idx="11">
                  <c:v>0.82828282828282829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Five-year alumni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-1.21148834363787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4"/>
              <c:layout>
                <c:manualLayout>
                  <c:x val="7.3301740090961111E-3"/>
                  <c:y val="2.01914723939645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8"/>
              <c:layout>
                <c:manualLayout>
                  <c:x val="1.026224361273455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9"/>
              <c:layout>
                <c:manualLayout>
                  <c:x val="0"/>
                  <c:y val="-1.61531779151716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dLbl>
              <c:idx val="11"/>
              <c:layout>
                <c:manualLayout>
                  <c:x val="8.79620881091533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numFmt formatCode="0%" sourceLinked="0"/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Sheet1!$A$3:$A$14</c:f>
              <c:strCache>
                <c:ptCount val="12"/>
                <c:pt idx="0">
                  <c:v>Academic advising</c:v>
                </c:pt>
                <c:pt idx="1">
                  <c:v>Library</c:v>
                </c:pt>
                <c:pt idx="2">
                  <c:v>Financial Aid Services</c:v>
                </c:pt>
                <c:pt idx="3">
                  <c:v>Bookstore</c:v>
                </c:pt>
                <c:pt idx="4">
                  <c:v>Residence Halls</c:v>
                </c:pt>
                <c:pt idx="5">
                  <c:v>Health Services</c:v>
                </c:pt>
                <c:pt idx="6">
                  <c:v>Food Services (Cafeteria/Snack Bar)</c:v>
                </c:pt>
                <c:pt idx="7">
                  <c:v>Counseling Center</c:v>
                </c:pt>
                <c:pt idx="8">
                  <c:v>Campus Recreation</c:v>
                </c:pt>
                <c:pt idx="9">
                  <c:v>Student Organizations</c:v>
                </c:pt>
                <c:pt idx="10">
                  <c:v>Career/Placement Services</c:v>
                </c:pt>
                <c:pt idx="11">
                  <c:v>Alumni Services</c:v>
                </c:pt>
              </c:strCache>
            </c:strRef>
          </c:cat>
          <c:val>
            <c:numRef>
              <c:f>Sheet1!$C$3:$C$14</c:f>
              <c:numCache>
                <c:formatCode>0%</c:formatCode>
                <c:ptCount val="12"/>
                <c:pt idx="0">
                  <c:v>0.73684210526315785</c:v>
                </c:pt>
                <c:pt idx="1">
                  <c:v>0.8867924528301887</c:v>
                </c:pt>
                <c:pt idx="2">
                  <c:v>0.90909090909090906</c:v>
                </c:pt>
                <c:pt idx="3">
                  <c:v>0.84482758620689657</c:v>
                </c:pt>
                <c:pt idx="4">
                  <c:v>0.91304347826086951</c:v>
                </c:pt>
                <c:pt idx="5">
                  <c:v>0.96969696969696972</c:v>
                </c:pt>
                <c:pt idx="6">
                  <c:v>0.8</c:v>
                </c:pt>
                <c:pt idx="7">
                  <c:v>0.81481481481481477</c:v>
                </c:pt>
                <c:pt idx="8">
                  <c:v>0.8571428571428571</c:v>
                </c:pt>
                <c:pt idx="9">
                  <c:v>0.82608695652173914</c:v>
                </c:pt>
                <c:pt idx="10">
                  <c:v>0.8928571428571429</c:v>
                </c:pt>
                <c:pt idx="11">
                  <c:v>0.80392156862745101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972608"/>
        <c:axId val="99974144"/>
      </c:barChart>
      <c:catAx>
        <c:axId val="99972608"/>
        <c:scaling>
          <c:orientation val="minMax"/>
        </c:scaling>
        <c:delete val="0"/>
        <c:axPos val="b"/>
        <c:majorTickMark val="out"/>
        <c:minorTickMark val="none"/>
        <c:tickLblPos val="nextTo"/>
        <c:crossAx val="99974144"/>
        <c:crosses val="autoZero"/>
        <c:auto val="1"/>
        <c:lblAlgn val="ctr"/>
        <c:lblOffset val="100"/>
        <c:noMultiLvlLbl val="0"/>
      </c:catAx>
      <c:valAx>
        <c:axId val="999741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99726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I15" sqref="I15"/>
    </sheetView>
  </sheetViews>
  <sheetFormatPr defaultRowHeight="15" x14ac:dyDescent="0.25"/>
  <cols>
    <col min="1" max="1" width="28.85546875" customWidth="1"/>
  </cols>
  <sheetData>
    <row r="1" spans="1:3" x14ac:dyDescent="0.25">
      <c r="A1" s="1" t="s">
        <v>2</v>
      </c>
      <c r="B1" s="1" t="s">
        <v>14</v>
      </c>
    </row>
    <row r="2" spans="1:3" x14ac:dyDescent="0.25">
      <c r="A2" s="1"/>
      <c r="B2" s="1" t="s">
        <v>0</v>
      </c>
      <c r="C2" s="1" t="s">
        <v>1</v>
      </c>
    </row>
    <row r="3" spans="1:3" x14ac:dyDescent="0.25">
      <c r="A3" t="s">
        <v>3</v>
      </c>
      <c r="B3" s="2">
        <f>108/140</f>
        <v>0.77142857142857146</v>
      </c>
      <c r="C3" s="2">
        <f>42/57</f>
        <v>0.73684210526315785</v>
      </c>
    </row>
    <row r="4" spans="1:3" x14ac:dyDescent="0.25">
      <c r="A4" t="s">
        <v>4</v>
      </c>
      <c r="B4" s="2">
        <f>114/132</f>
        <v>0.86363636363636365</v>
      </c>
      <c r="C4" s="2">
        <f>47/53</f>
        <v>0.8867924528301887</v>
      </c>
    </row>
    <row r="5" spans="1:3" x14ac:dyDescent="0.25">
      <c r="A5" t="s">
        <v>5</v>
      </c>
      <c r="B5" s="2">
        <f>101/128</f>
        <v>0.7890625</v>
      </c>
      <c r="C5" s="2">
        <f>40/44</f>
        <v>0.90909090909090906</v>
      </c>
    </row>
    <row r="6" spans="1:3" x14ac:dyDescent="0.25">
      <c r="A6" t="s">
        <v>6</v>
      </c>
      <c r="B6" s="2">
        <f>106/136</f>
        <v>0.77941176470588236</v>
      </c>
      <c r="C6" s="2">
        <f>49/58</f>
        <v>0.84482758620689657</v>
      </c>
    </row>
    <row r="7" spans="1:3" x14ac:dyDescent="0.25">
      <c r="A7" t="s">
        <v>7</v>
      </c>
      <c r="B7" s="2">
        <f>56/62</f>
        <v>0.90322580645161288</v>
      </c>
      <c r="C7" s="2">
        <f>21/23</f>
        <v>0.91304347826086951</v>
      </c>
    </row>
    <row r="8" spans="1:3" x14ac:dyDescent="0.25">
      <c r="A8" t="s">
        <v>8</v>
      </c>
      <c r="B8" s="2">
        <f>69/80</f>
        <v>0.86250000000000004</v>
      </c>
      <c r="C8" s="2">
        <f>32/33</f>
        <v>0.96969696969696972</v>
      </c>
    </row>
    <row r="9" spans="1:3" x14ac:dyDescent="0.25">
      <c r="A9" t="s">
        <v>9</v>
      </c>
      <c r="B9" s="2">
        <f>80/108</f>
        <v>0.7407407407407407</v>
      </c>
      <c r="C9" s="2">
        <f>36/45</f>
        <v>0.8</v>
      </c>
    </row>
    <row r="10" spans="1:3" x14ac:dyDescent="0.25">
      <c r="A10" t="s">
        <v>10</v>
      </c>
      <c r="B10" s="2">
        <f>58/63</f>
        <v>0.92063492063492058</v>
      </c>
      <c r="C10" s="2">
        <f>22/27</f>
        <v>0.81481481481481477</v>
      </c>
    </row>
    <row r="11" spans="1:3" x14ac:dyDescent="0.25">
      <c r="A11" t="s">
        <v>11</v>
      </c>
      <c r="B11" s="2">
        <f>83/95</f>
        <v>0.87368421052631584</v>
      </c>
      <c r="C11" s="2">
        <f>24/28</f>
        <v>0.8571428571428571</v>
      </c>
    </row>
    <row r="12" spans="1:3" x14ac:dyDescent="0.25">
      <c r="A12" t="s">
        <v>12</v>
      </c>
      <c r="B12" s="2">
        <f>93/113</f>
        <v>0.82300884955752207</v>
      </c>
      <c r="C12" s="2">
        <f>38/46</f>
        <v>0.82608695652173914</v>
      </c>
    </row>
    <row r="13" spans="1:3" x14ac:dyDescent="0.25">
      <c r="A13" t="s">
        <v>15</v>
      </c>
      <c r="B13" s="2">
        <f>64/79</f>
        <v>0.810126582278481</v>
      </c>
      <c r="C13" s="2">
        <f>25/28</f>
        <v>0.8928571428571429</v>
      </c>
    </row>
    <row r="14" spans="1:3" x14ac:dyDescent="0.25">
      <c r="A14" t="s">
        <v>13</v>
      </c>
      <c r="B14" s="2">
        <f>82/99</f>
        <v>0.82828282828282829</v>
      </c>
      <c r="C14" s="2">
        <f>41/51</f>
        <v>0.80392156862745101</v>
      </c>
    </row>
    <row r="18" spans="1:3" x14ac:dyDescent="0.25">
      <c r="A18" s="1"/>
      <c r="B18" s="1"/>
    </row>
    <row r="19" spans="1:3" x14ac:dyDescent="0.25">
      <c r="A19" s="1"/>
      <c r="B19" s="1"/>
      <c r="C19" s="1"/>
    </row>
    <row r="20" spans="1:3" x14ac:dyDescent="0.25">
      <c r="B20" s="2"/>
      <c r="C20" s="2"/>
    </row>
    <row r="21" spans="1:3" x14ac:dyDescent="0.25">
      <c r="B21" s="2"/>
      <c r="C21" s="2"/>
    </row>
    <row r="22" spans="1:3" x14ac:dyDescent="0.25">
      <c r="B22" s="2"/>
      <c r="C22" s="2"/>
    </row>
    <row r="23" spans="1:3" x14ac:dyDescent="0.25">
      <c r="B23" s="2"/>
      <c r="C23" s="2"/>
    </row>
    <row r="24" spans="1:3" x14ac:dyDescent="0.25">
      <c r="B24" s="2"/>
      <c r="C24" s="2"/>
    </row>
    <row r="25" spans="1:3" x14ac:dyDescent="0.25">
      <c r="B25" s="2"/>
      <c r="C25" s="2"/>
    </row>
    <row r="26" spans="1:3" x14ac:dyDescent="0.25">
      <c r="B26" s="2"/>
      <c r="C26" s="2"/>
    </row>
    <row r="27" spans="1:3" x14ac:dyDescent="0.25">
      <c r="B27" s="2"/>
      <c r="C27" s="2"/>
    </row>
    <row r="28" spans="1:3" x14ac:dyDescent="0.25">
      <c r="B28" s="2"/>
      <c r="C28" s="2"/>
    </row>
    <row r="29" spans="1:3" x14ac:dyDescent="0.25">
      <c r="B29" s="2"/>
      <c r="C29" s="2"/>
    </row>
    <row r="30" spans="1:3" x14ac:dyDescent="0.25">
      <c r="B30" s="2"/>
      <c r="C30" s="2"/>
    </row>
    <row r="31" spans="1:3" x14ac:dyDescent="0.25">
      <c r="B31" s="2"/>
      <c r="C3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Abilities by alumni status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NSUSER</dc:creator>
  <cp:lastModifiedBy>NSUSER</cp:lastModifiedBy>
  <dcterms:created xsi:type="dcterms:W3CDTF">2012-10-10T17:53:13Z</dcterms:created>
  <dcterms:modified xsi:type="dcterms:W3CDTF">2015-07-09T20:20:33Z</dcterms:modified>
</cp:coreProperties>
</file>