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30" windowHeight="8580" firstSheet="0" activeTab="0"/>
  </bookViews>
  <sheets>
    <sheet name="sample budget" sheetId="1" r:id="rId1"/>
    <sheet name="blank budget yr1" sheetId="2" r:id="rId2"/>
    <sheet name="sample budget just." sheetId="3" r:id="rId3"/>
    <sheet name="disclaimer" sheetId="4" r:id="rId4"/>
    <sheet name="TemplateInformation" sheetId="5" state="veryHidden" r:id="rId5"/>
  </sheets>
  <definedNames>
    <definedName name="_xlnm.Print_Area" localSheetId="0">'sample budget'!$A$1:$H$51</definedName>
  </definedNames>
  <calcPr fullCalcOnLoad="1"/>
</workbook>
</file>

<file path=xl/sharedStrings.xml><?xml version="1.0" encoding="utf-8"?>
<sst xmlns="http://schemas.openxmlformats.org/spreadsheetml/2006/main" count="209" uniqueCount="164">
  <si>
    <t>Functional Area:</t>
  </si>
  <si>
    <t xml:space="preserve">Type of Cost Sharing:  </t>
  </si>
  <si>
    <t>Budget</t>
  </si>
  <si>
    <t>Amount</t>
  </si>
  <si>
    <t xml:space="preserve">Total Cost - </t>
  </si>
  <si>
    <t xml:space="preserve">Cost Sharing: </t>
  </si>
  <si>
    <t>AutoTemplateWizardDONTMESSWITHIT</t>
  </si>
  <si>
    <t>Database Type:</t>
  </si>
  <si>
    <t>Excel 5.0</t>
  </si>
  <si>
    <t>Database Location:</t>
  </si>
  <si>
    <t>Reserved</t>
  </si>
  <si>
    <t>Number of Tables:</t>
  </si>
  <si>
    <t>Table Name:</t>
  </si>
  <si>
    <t>Table1</t>
  </si>
  <si>
    <t>Number of Fields:</t>
  </si>
  <si>
    <t>Field Name:</t>
  </si>
  <si>
    <t>Refers To:</t>
  </si>
  <si>
    <t>Date</t>
  </si>
  <si>
    <t>Program Name</t>
  </si>
  <si>
    <t>Principal Investigator</t>
  </si>
  <si>
    <t>Department</t>
  </si>
  <si>
    <t>Grant Amount</t>
  </si>
  <si>
    <t>Budget Amount</t>
  </si>
  <si>
    <t>Indirect Cost Rate</t>
  </si>
  <si>
    <t>Fringe Rate</t>
  </si>
  <si>
    <t>Agency</t>
  </si>
  <si>
    <t>Prime Contract No.</t>
  </si>
  <si>
    <t>Address 1</t>
  </si>
  <si>
    <t>Address 2</t>
  </si>
  <si>
    <t>Address 3</t>
  </si>
  <si>
    <t>Phone</t>
  </si>
  <si>
    <t>Fax</t>
  </si>
  <si>
    <t xml:space="preserve">C/S Grant Per. Amt  </t>
  </si>
  <si>
    <t>C/S Budget Per. Amt</t>
  </si>
  <si>
    <t>Routing 1</t>
  </si>
  <si>
    <t>Routing 2</t>
  </si>
  <si>
    <t>Routing 3</t>
  </si>
  <si>
    <t>Log No.</t>
  </si>
  <si>
    <t>Funding Agency:</t>
  </si>
  <si>
    <t>Rams No.</t>
  </si>
  <si>
    <t>Subcont. No.</t>
  </si>
  <si>
    <t>Passthru</t>
  </si>
  <si>
    <t>Proj. Per. Beg.</t>
  </si>
  <si>
    <t>Proj. Per. End</t>
  </si>
  <si>
    <t>Budget Per. Beg.</t>
  </si>
  <si>
    <t>Budget Per. End</t>
  </si>
  <si>
    <t>S:\Office-Of-Research-Public\Private\Old Shared\Comaia\Database\Activefiles.xls</t>
  </si>
  <si>
    <t>Account No.</t>
  </si>
  <si>
    <t>C/S Acct. - Research</t>
  </si>
  <si>
    <t>Date A/C in System</t>
  </si>
  <si>
    <t>Sal. C/S A/C No.</t>
  </si>
  <si>
    <t>Address 4</t>
  </si>
  <si>
    <t>File Name</t>
  </si>
  <si>
    <t>Proposal Type</t>
  </si>
  <si>
    <t>Year</t>
  </si>
  <si>
    <t>F&amp;A Cash</t>
  </si>
  <si>
    <t>F&amp;A Inkind</t>
  </si>
  <si>
    <t>Type</t>
  </si>
  <si>
    <t>Equipment / Capital Outlay</t>
  </si>
  <si>
    <t>Budget Breakdown:</t>
  </si>
  <si>
    <t xml:space="preserve">Principal Investigator:  </t>
  </si>
  <si>
    <t xml:space="preserve">Project Title:  </t>
  </si>
  <si>
    <t xml:space="preserve">Agency:  </t>
  </si>
  <si>
    <t>Source</t>
  </si>
  <si>
    <r>
      <t xml:space="preserve">Travel - </t>
    </r>
    <r>
      <rPr>
        <i/>
        <sz val="10"/>
        <rFont val="Arial"/>
        <family val="2"/>
      </rPr>
      <t>International</t>
    </r>
  </si>
  <si>
    <r>
      <t xml:space="preserve">Travel - </t>
    </r>
    <r>
      <rPr>
        <i/>
        <sz val="10"/>
        <rFont val="Arial"/>
        <family val="2"/>
      </rPr>
      <t>Domestic</t>
    </r>
  </si>
  <si>
    <t xml:space="preserve">Total Direct Costs - </t>
  </si>
  <si>
    <t xml:space="preserve">Total Salaries &amp; Benefits - </t>
  </si>
  <si>
    <r>
      <t xml:space="preserve">Fringe Benefits </t>
    </r>
    <r>
      <rPr>
        <vertAlign val="superscript"/>
        <sz val="10"/>
        <rFont val="Arial"/>
        <family val="2"/>
      </rPr>
      <t>1</t>
    </r>
  </si>
  <si>
    <t>Graduate Student Employees</t>
  </si>
  <si>
    <t xml:space="preserve">   software, other expendables)</t>
  </si>
  <si>
    <t xml:space="preserve">   subcontracts, honorarium)</t>
  </si>
  <si>
    <r>
      <t xml:space="preserve">Salaried Employees - </t>
    </r>
    <r>
      <rPr>
        <i/>
        <sz val="10"/>
        <rFont val="Arial"/>
        <family val="2"/>
      </rPr>
      <t xml:space="preserve">Addt'l Comp </t>
    </r>
    <r>
      <rPr>
        <i/>
        <vertAlign val="superscript"/>
        <sz val="10"/>
        <rFont val="Arial"/>
        <family val="2"/>
      </rPr>
      <t>1</t>
    </r>
  </si>
  <si>
    <r>
      <t xml:space="preserve">Wage Employees - </t>
    </r>
    <r>
      <rPr>
        <i/>
        <sz val="10"/>
        <rFont val="Arial"/>
        <family val="2"/>
      </rPr>
      <t xml:space="preserve">Overtime </t>
    </r>
    <r>
      <rPr>
        <i/>
        <vertAlign val="superscript"/>
        <sz val="10"/>
        <rFont val="Arial"/>
        <family val="2"/>
      </rPr>
      <t>1</t>
    </r>
  </si>
  <si>
    <t>3rd Party Cost-Share In-kind</t>
  </si>
  <si>
    <r>
      <t xml:space="preserve">Tuition </t>
    </r>
    <r>
      <rPr>
        <i/>
        <sz val="10"/>
        <rFont val="Arial"/>
        <family val="2"/>
      </rPr>
      <t xml:space="preserve"> (Graduate Student)</t>
    </r>
    <r>
      <rPr>
        <i/>
        <vertAlign val="subscript"/>
        <sz val="10"/>
        <rFont val="Arial"/>
        <family val="2"/>
      </rPr>
      <t xml:space="preserve"> </t>
    </r>
    <r>
      <rPr>
        <i/>
        <vertAlign val="superscript"/>
        <sz val="10"/>
        <rFont val="Arial"/>
        <family val="2"/>
      </rPr>
      <t>2</t>
    </r>
  </si>
  <si>
    <r>
      <t xml:space="preserve">Indirect Cost (F&amp;A) </t>
    </r>
    <r>
      <rPr>
        <vertAlign val="superscript"/>
        <sz val="10"/>
        <rFont val="Arial"/>
        <family val="2"/>
      </rPr>
      <t>3</t>
    </r>
  </si>
  <si>
    <r>
      <t xml:space="preserve">Salaried Employees - </t>
    </r>
    <r>
      <rPr>
        <i/>
        <sz val="10"/>
        <rFont val="Arial"/>
        <family val="2"/>
      </rPr>
      <t xml:space="preserve">Regular Pay </t>
    </r>
    <r>
      <rPr>
        <i/>
        <vertAlign val="superscript"/>
        <sz val="10"/>
        <rFont val="Arial"/>
        <family val="2"/>
      </rPr>
      <t xml:space="preserve">1 </t>
    </r>
  </si>
  <si>
    <r>
      <t xml:space="preserve">Wage Employees - </t>
    </r>
    <r>
      <rPr>
        <i/>
        <sz val="10"/>
        <rFont val="Arial"/>
        <family val="2"/>
      </rPr>
      <t xml:space="preserve">Regular Pay </t>
    </r>
    <r>
      <rPr>
        <i/>
        <vertAlign val="superscript"/>
        <sz val="10"/>
        <rFont val="Arial"/>
        <family val="2"/>
      </rPr>
      <t xml:space="preserve">1 </t>
    </r>
  </si>
  <si>
    <t>(Ex. Unclassified, PI, CoPI, Post Docs)</t>
  </si>
  <si>
    <r>
      <t>(</t>
    </r>
    <r>
      <rPr>
        <i/>
        <sz val="10"/>
        <rFont val="Arial"/>
        <family val="2"/>
      </rPr>
      <t>Ex.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Classified, Secretarial</t>
    </r>
    <r>
      <rPr>
        <sz val="10"/>
        <rFont val="Arial"/>
        <family val="2"/>
      </rPr>
      <t>)</t>
    </r>
  </si>
  <si>
    <t>postage, long distance, printing, leases, etc.)</t>
  </si>
  <si>
    <r>
      <t xml:space="preserve">Operating Services - </t>
    </r>
    <r>
      <rPr>
        <i/>
        <sz val="10"/>
        <rFont val="Arial"/>
        <family val="2"/>
      </rPr>
      <t xml:space="preserve">(Ex. maintenance, </t>
    </r>
  </si>
  <si>
    <r>
      <t>Supplies (</t>
    </r>
    <r>
      <rPr>
        <i/>
        <sz val="10"/>
        <rFont val="Arial"/>
        <family val="2"/>
      </rPr>
      <t>Ex. lab supplies, office supplies</t>
    </r>
  </si>
  <si>
    <r>
      <t xml:space="preserve">Professional Services </t>
    </r>
    <r>
      <rPr>
        <i/>
        <sz val="10"/>
        <rFont val="Arial"/>
        <family val="2"/>
      </rPr>
      <t>(Ex. consultants,</t>
    </r>
  </si>
  <si>
    <r>
      <t xml:space="preserve">Other </t>
    </r>
    <r>
      <rPr>
        <i/>
        <sz val="10"/>
        <rFont val="Arial"/>
        <family val="2"/>
      </rPr>
      <t>(Ex. stipends, registration fees, etc.)</t>
    </r>
  </si>
  <si>
    <t>Year _______</t>
  </si>
  <si>
    <t>Undergrad Student  Employees</t>
  </si>
  <si>
    <t>Year  1</t>
  </si>
  <si>
    <t>This sample budget is designed to serve as a guide in the preparation of a budget.</t>
  </si>
  <si>
    <t>However, please note that funding agencies may request the use of their own budget forms</t>
  </si>
  <si>
    <t>when submitting a proposal.  Therefore, a PI should always use the budget form included</t>
  </si>
  <si>
    <t xml:space="preserve"> in a proposal package or Request for Proposal (RFP).</t>
  </si>
  <si>
    <r>
      <t xml:space="preserve">Nicholls Cost-Share CASH </t>
    </r>
    <r>
      <rPr>
        <b/>
        <vertAlign val="superscript"/>
        <sz val="10"/>
        <rFont val="Arial"/>
        <family val="2"/>
      </rPr>
      <t>4</t>
    </r>
  </si>
  <si>
    <t>1- Assess fringe benefits on all salaries for Nicholls employees (FT &amp; PT)</t>
  </si>
  <si>
    <t>The Federal rate should be applied only to salaries &amp; wages excluding fringe and with the BOR's ID rate.</t>
  </si>
  <si>
    <t xml:space="preserve">The US Dept. of Ed's rate is on modified direct cost (excludes training stipends). All other non-Federal will apply either </t>
  </si>
  <si>
    <t>4- Each line of cost share must be documented &amp; approved on the routing sheet &amp; if applicable a budget account number indicated.</t>
  </si>
  <si>
    <t>Nicholls Office of Research and Sponsored Programs</t>
  </si>
  <si>
    <t xml:space="preserve"> Office of Research and Sponsored Programs</t>
  </si>
  <si>
    <t>Office of Research and Sponsored Programs</t>
  </si>
  <si>
    <r>
      <t xml:space="preserve">Salaried Emp - </t>
    </r>
    <r>
      <rPr>
        <i/>
        <sz val="10"/>
        <rFont val="Arial"/>
        <family val="2"/>
      </rPr>
      <t xml:space="preserve">Regular Pay </t>
    </r>
    <r>
      <rPr>
        <i/>
        <vertAlign val="superscript"/>
        <sz val="10"/>
        <rFont val="Arial"/>
        <family val="2"/>
      </rPr>
      <t>1</t>
    </r>
  </si>
  <si>
    <r>
      <t xml:space="preserve">Salaried Emp - </t>
    </r>
    <r>
      <rPr>
        <i/>
        <sz val="10"/>
        <rFont val="Arial"/>
        <family val="2"/>
      </rPr>
      <t xml:space="preserve">Addt'l Comp </t>
    </r>
    <r>
      <rPr>
        <i/>
        <vertAlign val="superscript"/>
        <sz val="10"/>
        <rFont val="Arial"/>
        <family val="2"/>
      </rPr>
      <t>1</t>
    </r>
  </si>
  <si>
    <r>
      <t xml:space="preserve">Other </t>
    </r>
    <r>
      <rPr>
        <i/>
        <sz val="10"/>
        <rFont val="Arial"/>
        <family val="2"/>
      </rPr>
      <t>(Ex. stipends, fees, facilities, etc.)</t>
    </r>
  </si>
  <si>
    <t>Budget Justification</t>
  </si>
  <si>
    <t>If you have any questions, please contact ORSP at 985-493-2563</t>
  </si>
  <si>
    <t>If you have any questions, please contact the Office of Research at 985-493-2563.</t>
  </si>
  <si>
    <r>
      <t xml:space="preserve">Salaried Employees - </t>
    </r>
    <r>
      <rPr>
        <i/>
        <sz val="10"/>
        <rFont val="Arial"/>
        <family val="2"/>
      </rPr>
      <t>Summer Salary</t>
    </r>
  </si>
  <si>
    <t>unrecovered F&amp;A</t>
  </si>
  <si>
    <t>the sponsors rate or 20% of salaries, wages, &amp; fringe or 15% of the total grant.</t>
  </si>
  <si>
    <t>Salaried Employees</t>
  </si>
  <si>
    <t>Year 20__</t>
  </si>
  <si>
    <t>Funds Requested from _____</t>
  </si>
  <si>
    <t>Salaries. $___</t>
  </si>
  <si>
    <r>
      <t xml:space="preserve">Senior Personnel/Major Scholar. </t>
    </r>
    <r>
      <rPr>
        <b/>
        <sz val="10"/>
        <rFont val="Arial"/>
        <family val="2"/>
      </rPr>
      <t>$___</t>
    </r>
  </si>
  <si>
    <t xml:space="preserve">Major Scholar's honoraria represents __% of AY $___ for summer pay and project implementation. </t>
  </si>
  <si>
    <t xml:space="preserve">He/she will be responsible for _____. </t>
  </si>
  <si>
    <r>
      <t xml:space="preserve">Graduate Student. </t>
    </r>
    <r>
      <rPr>
        <b/>
        <sz val="10"/>
        <rFont val="Arial"/>
        <family val="2"/>
      </rPr>
      <t>$___</t>
    </r>
  </si>
  <si>
    <t xml:space="preserve">Salary in the amount of $___ is requested to hire a undergraduate student for (Fall/Spring) 20__. The student will aid in _____. </t>
  </si>
  <si>
    <t xml:space="preserve">Student will work ___ (Fall/Spring) hours at $__/hr. </t>
  </si>
  <si>
    <r>
      <t xml:space="preserve">Undergraduate Student. </t>
    </r>
    <r>
      <rPr>
        <b/>
        <sz val="10"/>
        <rFont val="Arial"/>
        <family val="2"/>
      </rPr>
      <t>$___</t>
    </r>
  </si>
  <si>
    <t xml:space="preserve">Salary in the amount of $___ is requested to hire a undergraduate student for (Fall/Spring) 20__. The student will aid in_____. </t>
  </si>
  <si>
    <t>Benefits. $___</t>
  </si>
  <si>
    <t>Fringe Benefits. $___</t>
  </si>
  <si>
    <t>The Nicholls fringe benefit rate is 30% which is assessed on all personnel salary. Total fringe benefits equals $___</t>
  </si>
  <si>
    <t>Travel. $___</t>
  </si>
  <si>
    <r>
      <t>Domestic travel expenses represent $___ for_____</t>
    </r>
    <r>
      <rPr>
        <sz val="8"/>
        <rFont val="Arial"/>
        <family val="2"/>
      </rPr>
      <t>(ex. Conferences, field work, etc.)</t>
    </r>
  </si>
  <si>
    <t>and/or international travel expenses of $___ for_____.</t>
  </si>
  <si>
    <t>Operating Services. $___</t>
  </si>
  <si>
    <r>
      <t xml:space="preserve">$___ is requested to _____. The price includes_____ </t>
    </r>
    <r>
      <rPr>
        <sz val="8"/>
        <rFont val="Arial"/>
        <family val="2"/>
      </rPr>
      <t>(include any supplies listed as a operating expense)</t>
    </r>
    <r>
      <rPr>
        <sz val="10"/>
        <rFont val="Arial"/>
        <family val="2"/>
      </rPr>
      <t>.</t>
    </r>
  </si>
  <si>
    <t>Supplies. $___</t>
  </si>
  <si>
    <t>$___ is requested to purchase_____ (__ copies at $___ each).</t>
  </si>
  <si>
    <t>(Supplies are items less than $1,000)</t>
  </si>
  <si>
    <t>Subcontracts. $___</t>
  </si>
  <si>
    <r>
      <t xml:space="preserve">Funds in the amount of $___ is requested to issue a subcontract to_____for __ days at $___ per day = 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>.</t>
    </r>
  </si>
  <si>
    <t>Other. $___</t>
  </si>
  <si>
    <t>(This section should include any expenses listed as "Other" on the budget)</t>
  </si>
  <si>
    <t xml:space="preserve">Ex: Twenty participant stipends of $___/each are requested. </t>
  </si>
  <si>
    <t>Tuition. $___</t>
  </si>
  <si>
    <t>Tuiton exemptions are requested for the undergraduate student at $___ and the graduate student at $___.</t>
  </si>
  <si>
    <t>Indirect Cost. $___</t>
  </si>
  <si>
    <t>$___ is requested to_____.</t>
  </si>
  <si>
    <t>Equipment. $___</t>
  </si>
  <si>
    <t>$___ is requested to purchase_____ for use in _____.</t>
  </si>
  <si>
    <t>Institutional Match/Cost Sharing ($___)</t>
  </si>
  <si>
    <t>Salaries &amp; Benefits. $___</t>
  </si>
  <si>
    <t>_____ has agreed to release approximately __% of effort during (Fall/Spring) 20__.</t>
  </si>
  <si>
    <r>
      <t>in order to  _____ + 30% fringe (</t>
    </r>
    <r>
      <rPr>
        <b/>
        <u val="single"/>
        <sz val="10"/>
        <rFont val="Arial"/>
        <family val="2"/>
      </rPr>
      <t>in-cash</t>
    </r>
    <r>
      <rPr>
        <sz val="10"/>
        <rFont val="Arial"/>
        <family val="0"/>
      </rPr>
      <t xml:space="preserve"> match = </t>
    </r>
    <r>
      <rPr>
        <b/>
        <sz val="10"/>
        <rFont val="Arial"/>
        <family val="2"/>
      </rPr>
      <t>$___ +$___</t>
    </r>
    <r>
      <rPr>
        <sz val="10"/>
        <rFont val="Arial"/>
        <family val="0"/>
      </rPr>
      <t xml:space="preserve">)  </t>
    </r>
  </si>
  <si>
    <r>
      <t xml:space="preserve">The College will provide 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 xml:space="preserve"> as 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 cost share for _____.</t>
    </r>
  </si>
  <si>
    <t>excluding fringe (Nicholls' Federally Negotiated Rate).</t>
  </si>
  <si>
    <t>3rd Party Cost Sharing/InKind ($___)</t>
  </si>
  <si>
    <r>
      <t>__% effort is contributed by_____(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) in terms of_____. (AY $______/mo x _/SM x __% </t>
    </r>
  </si>
  <si>
    <r>
      <t>(</t>
    </r>
    <r>
      <rPr>
        <b/>
        <sz val="10"/>
        <rFont val="Arial"/>
        <family val="2"/>
      </rPr>
      <t>$___)</t>
    </r>
    <r>
      <rPr>
        <sz val="10"/>
        <rFont val="Arial"/>
        <family val="0"/>
      </rPr>
      <t>+ fringe (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 xml:space="preserve">)). The student contributes 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 xml:space="preserve"> (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 effort) in terms of _____ (___/hr x $__).</t>
    </r>
  </si>
  <si>
    <t>Professional Services. $___</t>
  </si>
  <si>
    <r>
      <t xml:space="preserve">_____ contribute an </t>
    </r>
    <r>
      <rPr>
        <b/>
        <sz val="10"/>
        <rFont val="Arial"/>
        <family val="2"/>
      </rPr>
      <t xml:space="preserve">$___ </t>
    </r>
    <r>
      <rPr>
        <sz val="10"/>
        <rFont val="Arial"/>
        <family val="0"/>
      </rPr>
      <t xml:space="preserve">as 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 effort in terms of_____.</t>
    </r>
  </si>
  <si>
    <t>3- Federal on campus rate is 47.5%, Off campus rate is 18.41%, US Depart. of EDUC is 8%</t>
  </si>
  <si>
    <t>The Federal rate should be applied only to salaries &amp; wages excluding fringe.</t>
  </si>
  <si>
    <t>(IDC are 20% of salary &amp; wages &amp; fringe benefits)</t>
  </si>
  <si>
    <r>
      <t xml:space="preserve">The University is providing unrecovered indirect costs of 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 xml:space="preserve"> as an 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 match. This is calculated as 47.5% of salaries/wages </t>
    </r>
  </si>
  <si>
    <t>Sample Budget</t>
  </si>
  <si>
    <t>add 7.65% FICA &amp; MediFICA for intermittent workers</t>
  </si>
  <si>
    <t>3- Federal on campus rate is 47.5%, Off campus rate is 18.41%, US Department of Ed is 8%.</t>
  </si>
  <si>
    <t>2- Current Tuition: Resident - Undergrad (12 hrs):  $3,975.90    Grad (9 hrs): $4,043.97      Non Resident - Undergrad:  $4,522.50    Grad:  $4.839.96</t>
  </si>
  <si>
    <t>2- Current Tuition: Resident - Undergrad (12 hrs):  $3,948.90    Grad (9 hrs): $4,023.72      Non Resident - Undergrad:  $4,495.50    Grad:  $4,570.32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</si>
</sst>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\-00\-0000"/>
    <numFmt numFmtId="166" formatCode="[&lt;=9999999]###\-####;\(###\)\ ###\-####"/>
    <numFmt numFmtId="167" formatCode="mm/dd/yy"/>
    <numFmt numFmtId="168" formatCode="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i/>
      <vertAlign val="subscript"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u val="single"/>
      <sz val="11"/>
      <name val="Arial"/>
      <family val="2"/>
    </font>
    <font>
      <b/>
      <vertAlign val="superscript"/>
      <sz val="10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9" fontId="0" fillId="0" borderId="0" xfId="0" applyNumberFormat="1" applyAlignment="1">
      <alignment/>
    </xf>
    <xf numFmtId="4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44" fontId="0" fillId="0" borderId="0" xfId="44" applyFont="1" applyBorder="1" applyAlignment="1">
      <alignment/>
    </xf>
    <xf numFmtId="44" fontId="0" fillId="0" borderId="0" xfId="44" applyNumberFormat="1" applyFont="1" applyBorder="1" applyAlignment="1">
      <alignment/>
    </xf>
    <xf numFmtId="44" fontId="0" fillId="0" borderId="0" xfId="44" applyFont="1" applyFill="1" applyBorder="1" applyAlignment="1">
      <alignment/>
    </xf>
    <xf numFmtId="44" fontId="0" fillId="0" borderId="0" xfId="44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4" fontId="3" fillId="0" borderId="0" xfId="44" applyFont="1" applyFill="1" applyBorder="1" applyAlignment="1">
      <alignment/>
    </xf>
    <xf numFmtId="43" fontId="0" fillId="0" borderId="0" xfId="42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44" applyNumberFormat="1" applyFont="1" applyBorder="1" applyAlignment="1">
      <alignment/>
    </xf>
    <xf numFmtId="0" fontId="0" fillId="0" borderId="0" xfId="44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165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44" applyNumberFormat="1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9" fontId="0" fillId="0" borderId="12" xfId="0" applyNumberFormat="1" applyFont="1" applyBorder="1" applyAlignment="1" applyProtection="1" quotePrefix="1">
      <alignment horizontal="left"/>
      <protection locked="0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0" fillId="33" borderId="12" xfId="44" applyNumberFormat="1" applyFont="1" applyFill="1" applyBorder="1" applyAlignment="1" applyProtection="1">
      <alignment/>
      <protection locked="0"/>
    </xf>
    <xf numFmtId="0" fontId="0" fillId="33" borderId="12" xfId="44" applyNumberFormat="1" applyFont="1" applyFill="1" applyBorder="1" applyAlignment="1" applyProtection="1">
      <alignment/>
      <protection locked="0"/>
    </xf>
    <xf numFmtId="165" fontId="0" fillId="33" borderId="12" xfId="0" applyNumberFormat="1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/>
      <protection locked="0"/>
    </xf>
    <xf numFmtId="0" fontId="3" fillId="0" borderId="13" xfId="0" applyFont="1" applyBorder="1" applyAlignment="1">
      <alignment horizontal="right"/>
    </xf>
    <xf numFmtId="0" fontId="0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165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165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44" applyNumberFormat="1" applyFont="1" applyFill="1" applyBorder="1" applyAlignment="1" applyProtection="1">
      <alignment/>
      <protection locked="0"/>
    </xf>
    <xf numFmtId="0" fontId="0" fillId="0" borderId="11" xfId="44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44" fontId="3" fillId="0" borderId="0" xfId="0" applyNumberFormat="1" applyFont="1" applyBorder="1" applyAlignment="1">
      <alignment/>
    </xf>
    <xf numFmtId="0" fontId="3" fillId="0" borderId="0" xfId="44" applyNumberFormat="1" applyFont="1" applyFill="1" applyBorder="1" applyAlignment="1">
      <alignment/>
    </xf>
    <xf numFmtId="44" fontId="3" fillId="0" borderId="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10" fillId="34" borderId="12" xfId="42" applyNumberFormat="1" applyFont="1" applyFill="1" applyBorder="1" applyAlignment="1" applyProtection="1">
      <alignment/>
      <protection locked="0"/>
    </xf>
    <xf numFmtId="4" fontId="0" fillId="0" borderId="12" xfId="44" applyNumberFormat="1" applyFont="1" applyFill="1" applyBorder="1" applyAlignment="1" applyProtection="1">
      <alignment/>
      <protection locked="0"/>
    </xf>
    <xf numFmtId="4" fontId="0" fillId="0" borderId="0" xfId="0" applyNumberFormat="1" applyFont="1" applyBorder="1" applyAlignment="1">
      <alignment/>
    </xf>
    <xf numFmtId="4" fontId="0" fillId="33" borderId="12" xfId="44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top"/>
    </xf>
    <xf numFmtId="4" fontId="0" fillId="33" borderId="20" xfId="0" applyNumberFormat="1" applyFont="1" applyFill="1" applyBorder="1" applyAlignment="1">
      <alignment/>
    </xf>
    <xf numFmtId="4" fontId="10" fillId="33" borderId="20" xfId="42" applyNumberFormat="1" applyFont="1" applyFill="1" applyBorder="1" applyAlignment="1" applyProtection="1">
      <alignment/>
      <protection locked="0"/>
    </xf>
    <xf numFmtId="4" fontId="0" fillId="33" borderId="11" xfId="44" applyNumberFormat="1" applyFont="1" applyFill="1" applyBorder="1" applyAlignment="1" applyProtection="1">
      <alignment/>
      <protection locked="0"/>
    </xf>
    <xf numFmtId="4" fontId="10" fillId="0" borderId="12" xfId="0" applyNumberFormat="1" applyFont="1" applyBorder="1" applyAlignment="1">
      <alignment/>
    </xf>
    <xf numFmtId="4" fontId="10" fillId="33" borderId="20" xfId="0" applyNumberFormat="1" applyFont="1" applyFill="1" applyBorder="1" applyAlignment="1">
      <alignment/>
    </xf>
    <xf numFmtId="44" fontId="11" fillId="0" borderId="12" xfId="44" applyFont="1" applyFill="1" applyBorder="1" applyAlignment="1">
      <alignment/>
    </xf>
    <xf numFmtId="0" fontId="11" fillId="0" borderId="12" xfId="44" applyNumberFormat="1" applyFont="1" applyFill="1" applyBorder="1" applyAlignment="1">
      <alignment/>
    </xf>
    <xf numFmtId="44" fontId="11" fillId="0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10" fillId="33" borderId="12" xfId="44" applyNumberFormat="1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9" fontId="0" fillId="0" borderId="17" xfId="0" applyNumberFormat="1" applyFont="1" applyBorder="1" applyAlignment="1" applyProtection="1">
      <alignment horizontal="left"/>
      <protection locked="0"/>
    </xf>
    <xf numFmtId="165" fontId="15" fillId="0" borderId="10" xfId="0" applyNumberFormat="1" applyFont="1" applyFill="1" applyBorder="1" applyAlignment="1" applyProtection="1">
      <alignment horizontal="center"/>
      <protection locked="0"/>
    </xf>
    <xf numFmtId="165" fontId="15" fillId="0" borderId="12" xfId="0" applyNumberFormat="1" applyFont="1" applyFill="1" applyBorder="1" applyAlignment="1" applyProtection="1">
      <alignment horizontal="center"/>
      <protection locked="0"/>
    </xf>
    <xf numFmtId="0" fontId="15" fillId="0" borderId="12" xfId="0" applyNumberFormat="1" applyFont="1" applyFill="1" applyBorder="1" applyAlignment="1" applyProtection="1">
      <alignment/>
      <protection locked="0"/>
    </xf>
    <xf numFmtId="0" fontId="15" fillId="0" borderId="12" xfId="44" applyNumberFormat="1" applyFont="1" applyFill="1" applyBorder="1" applyAlignment="1" applyProtection="1">
      <alignment/>
      <protection locked="0"/>
    </xf>
    <xf numFmtId="0" fontId="16" fillId="0" borderId="0" xfId="0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3" fontId="10" fillId="0" borderId="11" xfId="0" applyNumberFormat="1" applyFont="1" applyBorder="1" applyAlignment="1">
      <alignment/>
    </xf>
    <xf numFmtId="3" fontId="10" fillId="33" borderId="20" xfId="0" applyNumberFormat="1" applyFont="1" applyFill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0" xfId="44" applyNumberFormat="1" applyFont="1" applyFill="1" applyBorder="1" applyAlignment="1" applyProtection="1">
      <alignment horizontal="right"/>
      <protection locked="0"/>
    </xf>
    <xf numFmtId="3" fontId="10" fillId="0" borderId="11" xfId="44" applyNumberFormat="1" applyFont="1" applyFill="1" applyBorder="1" applyAlignment="1" applyProtection="1">
      <alignment horizontal="right"/>
      <protection locked="0"/>
    </xf>
    <xf numFmtId="3" fontId="10" fillId="0" borderId="12" xfId="44" applyNumberFormat="1" applyFont="1" applyFill="1" applyBorder="1" applyAlignment="1" applyProtection="1">
      <alignment horizontal="right"/>
      <protection locked="0"/>
    </xf>
    <xf numFmtId="3" fontId="0" fillId="0" borderId="12" xfId="44" applyNumberFormat="1" applyFont="1" applyFill="1" applyBorder="1" applyAlignment="1" applyProtection="1">
      <alignment horizontal="right"/>
      <protection locked="0"/>
    </xf>
    <xf numFmtId="3" fontId="0" fillId="0" borderId="12" xfId="0" applyNumberFormat="1" applyFont="1" applyFill="1" applyBorder="1" applyAlignment="1" applyProtection="1">
      <alignment horizontal="right"/>
      <protection locked="0"/>
    </xf>
    <xf numFmtId="3" fontId="10" fillId="34" borderId="12" xfId="42" applyNumberFormat="1" applyFont="1" applyFill="1" applyBorder="1" applyAlignment="1" applyProtection="1">
      <alignment/>
      <protection locked="0"/>
    </xf>
    <xf numFmtId="3" fontId="10" fillId="33" borderId="20" xfId="42" applyNumberFormat="1" applyFont="1" applyFill="1" applyBorder="1" applyAlignment="1" applyProtection="1">
      <alignment/>
      <protection locked="0"/>
    </xf>
    <xf numFmtId="3" fontId="10" fillId="33" borderId="12" xfId="44" applyNumberFormat="1" applyFont="1" applyFill="1" applyBorder="1" applyAlignment="1" applyProtection="1">
      <alignment horizontal="right"/>
      <protection locked="0"/>
    </xf>
    <xf numFmtId="3" fontId="0" fillId="33" borderId="12" xfId="0" applyNumberFormat="1" applyFont="1" applyFill="1" applyBorder="1" applyAlignment="1" applyProtection="1">
      <alignment horizontal="right"/>
      <protection locked="0"/>
    </xf>
    <xf numFmtId="3" fontId="0" fillId="0" borderId="11" xfId="0" applyNumberFormat="1" applyFont="1" applyFill="1" applyBorder="1" applyAlignment="1" applyProtection="1">
      <alignment horizontal="right"/>
      <protection locked="0"/>
    </xf>
    <xf numFmtId="3" fontId="10" fillId="0" borderId="12" xfId="44" applyNumberFormat="1" applyFont="1" applyFill="1" applyBorder="1" applyAlignment="1" applyProtection="1">
      <alignment/>
      <protection locked="0"/>
    </xf>
    <xf numFmtId="3" fontId="10" fillId="33" borderId="11" xfId="44" applyNumberFormat="1" applyFont="1" applyFill="1" applyBorder="1" applyAlignment="1" applyProtection="1">
      <alignment/>
      <protection locked="0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0" fillId="33" borderId="12" xfId="44" applyNumberFormat="1" applyFont="1" applyFill="1" applyBorder="1" applyAlignment="1" applyProtection="1">
      <alignment/>
      <protection locked="0"/>
    </xf>
    <xf numFmtId="3" fontId="11" fillId="0" borderId="12" xfId="44" applyNumberFormat="1" applyFont="1" applyFill="1" applyBorder="1" applyAlignment="1">
      <alignment/>
    </xf>
    <xf numFmtId="3" fontId="11" fillId="0" borderId="12" xfId="44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right"/>
    </xf>
    <xf numFmtId="0" fontId="0" fillId="0" borderId="21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3" fontId="10" fillId="33" borderId="10" xfId="0" applyNumberFormat="1" applyFont="1" applyFill="1" applyBorder="1" applyAlignment="1">
      <alignment/>
    </xf>
    <xf numFmtId="3" fontId="10" fillId="0" borderId="12" xfId="0" applyNumberFormat="1" applyFont="1" applyFill="1" applyBorder="1" applyAlignment="1" applyProtection="1">
      <alignment horizontal="right"/>
      <protection locked="0"/>
    </xf>
    <xf numFmtId="3" fontId="0" fillId="0" borderId="12" xfId="0" applyNumberFormat="1" applyFont="1" applyBorder="1" applyAlignment="1">
      <alignment/>
    </xf>
    <xf numFmtId="3" fontId="0" fillId="33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3" xfId="0" applyFont="1" applyBorder="1" applyAlignment="1" applyProtection="1">
      <alignment/>
      <protection locked="0"/>
    </xf>
    <xf numFmtId="0" fontId="3" fillId="0" borderId="12" xfId="0" applyNumberFormat="1" applyFont="1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15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0"/>
  <sheetViews>
    <sheetView tabSelected="1" zoomScalePageLayoutView="0" workbookViewId="0" topLeftCell="A30">
      <selection activeCell="A43" sqref="A43"/>
    </sheetView>
  </sheetViews>
  <sheetFormatPr defaultColWidth="9.140625" defaultRowHeight="12.75"/>
  <cols>
    <col min="1" max="1" width="28.57421875" style="5" customWidth="1"/>
    <col min="2" max="2" width="9.7109375" style="5" customWidth="1"/>
    <col min="3" max="3" width="16.28125" style="5" customWidth="1"/>
    <col min="4" max="4" width="1.57421875" style="5" customWidth="1"/>
    <col min="5" max="6" width="15.7109375" style="5" customWidth="1"/>
    <col min="7" max="7" width="15.7109375" style="23" customWidth="1"/>
    <col min="8" max="9" width="15.7109375" style="5" customWidth="1"/>
    <col min="10" max="16384" width="9.140625" style="5" customWidth="1"/>
  </cols>
  <sheetData>
    <row r="1" spans="5:9" ht="15.75">
      <c r="E1" s="87" t="s">
        <v>98</v>
      </c>
      <c r="F1" s="87"/>
      <c r="G1" s="88"/>
      <c r="H1" s="89"/>
      <c r="I1" s="89"/>
    </row>
    <row r="2" spans="5:6" ht="18">
      <c r="E2" s="87" t="s">
        <v>159</v>
      </c>
      <c r="F2" s="54"/>
    </row>
    <row r="3" ht="12.75">
      <c r="F3" s="6"/>
    </row>
    <row r="4" spans="1:9" ht="24.75" customHeight="1">
      <c r="A4" s="4" t="s">
        <v>60</v>
      </c>
      <c r="B4" s="129"/>
      <c r="C4" s="129"/>
      <c r="D4" s="129"/>
      <c r="E4" s="129"/>
      <c r="F4" s="129"/>
      <c r="G4" s="129"/>
      <c r="H4" s="129"/>
      <c r="I4" s="18"/>
    </row>
    <row r="5" spans="1:9" ht="24.75" customHeight="1">
      <c r="A5" s="4" t="s">
        <v>61</v>
      </c>
      <c r="B5" s="129"/>
      <c r="C5" s="129"/>
      <c r="D5" s="129"/>
      <c r="E5" s="129"/>
      <c r="F5" s="129"/>
      <c r="G5" s="129"/>
      <c r="H5" s="129"/>
      <c r="I5" s="18"/>
    </row>
    <row r="6" spans="1:9" ht="24.75" customHeight="1">
      <c r="A6" s="4" t="s">
        <v>62</v>
      </c>
      <c r="B6" s="129"/>
      <c r="C6" s="129"/>
      <c r="D6" s="129"/>
      <c r="E6" s="129"/>
      <c r="F6" s="129"/>
      <c r="G6" s="129"/>
      <c r="H6" s="129"/>
      <c r="I6" s="18"/>
    </row>
    <row r="7" spans="1:9" ht="29.25" customHeight="1">
      <c r="A7" s="4"/>
      <c r="B7" s="24"/>
      <c r="C7" s="24"/>
      <c r="D7" s="24" t="s">
        <v>86</v>
      </c>
      <c r="E7" s="24"/>
      <c r="F7" s="24"/>
      <c r="G7" s="24"/>
      <c r="H7" s="24"/>
      <c r="I7" s="18"/>
    </row>
    <row r="8" spans="1:9" ht="22.5" customHeight="1">
      <c r="A8" s="4"/>
      <c r="B8" s="24"/>
      <c r="C8" s="24"/>
      <c r="D8" s="24"/>
      <c r="E8" s="24"/>
      <c r="F8" s="24"/>
      <c r="G8" s="24"/>
      <c r="H8" s="24"/>
      <c r="I8" s="18"/>
    </row>
    <row r="9" spans="1:8" ht="20.25" customHeight="1">
      <c r="A9" s="17" t="s">
        <v>59</v>
      </c>
      <c r="C9" s="26" t="s">
        <v>2</v>
      </c>
      <c r="D9" s="65"/>
      <c r="E9" s="127" t="s">
        <v>93</v>
      </c>
      <c r="F9" s="128"/>
      <c r="G9" s="127" t="s">
        <v>74</v>
      </c>
      <c r="H9" s="128"/>
    </row>
    <row r="10" spans="3:8" s="25" customFormat="1" ht="17.25" customHeight="1">
      <c r="C10" s="27" t="s">
        <v>3</v>
      </c>
      <c r="D10" s="66"/>
      <c r="E10" s="28" t="s">
        <v>3</v>
      </c>
      <c r="F10" s="29" t="s">
        <v>63</v>
      </c>
      <c r="G10" s="28" t="s">
        <v>3</v>
      </c>
      <c r="H10" s="28" t="s">
        <v>63</v>
      </c>
    </row>
    <row r="11" spans="1:8" ht="20.25" customHeight="1">
      <c r="A11" s="43" t="s">
        <v>107</v>
      </c>
      <c r="B11" s="45"/>
      <c r="C11" s="58"/>
      <c r="D11" s="67"/>
      <c r="E11" s="58"/>
      <c r="F11" s="48"/>
      <c r="G11" s="58"/>
      <c r="H11" s="83"/>
    </row>
    <row r="12" spans="1:8" ht="20.25" customHeight="1">
      <c r="A12" s="44" t="s">
        <v>79</v>
      </c>
      <c r="B12" s="46"/>
      <c r="C12" s="59"/>
      <c r="D12" s="67"/>
      <c r="E12" s="59"/>
      <c r="F12" s="50"/>
      <c r="G12" s="59"/>
      <c r="H12" s="51"/>
    </row>
    <row r="13" spans="1:8" ht="20.25" customHeight="1">
      <c r="A13" s="32" t="s">
        <v>72</v>
      </c>
      <c r="B13" s="33"/>
      <c r="C13" s="60"/>
      <c r="D13" s="67"/>
      <c r="E13" s="60"/>
      <c r="F13" s="85"/>
      <c r="G13" s="60"/>
      <c r="H13" s="30"/>
    </row>
    <row r="14" spans="1:8" ht="20.25" customHeight="1">
      <c r="A14" s="43" t="s">
        <v>78</v>
      </c>
      <c r="B14" s="45"/>
      <c r="C14" s="58"/>
      <c r="D14" s="67"/>
      <c r="E14" s="58"/>
      <c r="F14" s="52"/>
      <c r="G14" s="58"/>
      <c r="H14" s="49"/>
    </row>
    <row r="15" spans="1:8" ht="20.25" customHeight="1">
      <c r="A15" s="47" t="s">
        <v>80</v>
      </c>
      <c r="B15" s="46"/>
      <c r="C15" s="59"/>
      <c r="D15" s="67"/>
      <c r="E15" s="59"/>
      <c r="F15" s="53"/>
      <c r="G15" s="59"/>
      <c r="H15" s="51"/>
    </row>
    <row r="16" spans="1:8" ht="20.25" customHeight="1">
      <c r="A16" s="32" t="s">
        <v>73</v>
      </c>
      <c r="B16" s="33"/>
      <c r="C16" s="60"/>
      <c r="D16" s="67"/>
      <c r="E16" s="60"/>
      <c r="F16" s="31"/>
      <c r="G16" s="60"/>
      <c r="H16" s="30"/>
    </row>
    <row r="17" spans="1:8" ht="20.25" customHeight="1">
      <c r="A17" s="32" t="s">
        <v>101</v>
      </c>
      <c r="B17" s="33"/>
      <c r="C17" s="60"/>
      <c r="D17" s="67"/>
      <c r="E17" s="60"/>
      <c r="F17" s="31"/>
      <c r="G17" s="60"/>
      <c r="H17" s="30"/>
    </row>
    <row r="18" spans="1:8" ht="20.25" customHeight="1">
      <c r="A18" s="32" t="s">
        <v>102</v>
      </c>
      <c r="B18" s="33"/>
      <c r="C18" s="60"/>
      <c r="D18" s="67"/>
      <c r="E18" s="60"/>
      <c r="F18" s="31"/>
      <c r="G18" s="60"/>
      <c r="H18" s="30"/>
    </row>
    <row r="19" spans="1:8" ht="20.25" customHeight="1">
      <c r="A19" s="34" t="s">
        <v>68</v>
      </c>
      <c r="B19" s="35">
        <v>0.3</v>
      </c>
      <c r="C19" s="61">
        <f>SUM(C11:C18)*0.3</f>
        <v>0</v>
      </c>
      <c r="D19" s="68"/>
      <c r="E19" s="61">
        <f>SUM(E11:E18)*0.25</f>
        <v>0</v>
      </c>
      <c r="F19" s="86"/>
      <c r="G19" s="61">
        <f>SUM(G11:G18)*0.25</f>
        <v>0</v>
      </c>
      <c r="H19" s="83"/>
    </row>
    <row r="20" spans="1:8" ht="20.25" customHeight="1">
      <c r="A20" s="32" t="s">
        <v>69</v>
      </c>
      <c r="B20" s="33"/>
      <c r="C20" s="60"/>
      <c r="D20" s="67"/>
      <c r="E20" s="60"/>
      <c r="F20" s="31"/>
      <c r="G20" s="60"/>
      <c r="H20" s="30"/>
    </row>
    <row r="21" spans="1:8" ht="20.25" customHeight="1">
      <c r="A21" s="32" t="s">
        <v>87</v>
      </c>
      <c r="B21" s="33"/>
      <c r="C21" s="60"/>
      <c r="D21" s="67"/>
      <c r="E21" s="60"/>
      <c r="F21" s="31"/>
      <c r="G21" s="60"/>
      <c r="H21" s="84"/>
    </row>
    <row r="22" spans="1:8" ht="20.25" customHeight="1">
      <c r="A22" s="126" t="s">
        <v>160</v>
      </c>
      <c r="B22" s="33"/>
      <c r="C22" s="60">
        <f>SUM(C20+C21)*0.0765</f>
        <v>0</v>
      </c>
      <c r="D22" s="67"/>
      <c r="E22" s="60"/>
      <c r="F22" s="31"/>
      <c r="G22" s="60"/>
      <c r="H22" s="84"/>
    </row>
    <row r="23" spans="1:8" ht="20.25" customHeight="1">
      <c r="A23" s="42" t="s">
        <v>67</v>
      </c>
      <c r="B23" s="33"/>
      <c r="C23" s="70">
        <f>SUM(C11:C22)</f>
        <v>0</v>
      </c>
      <c r="D23" s="71"/>
      <c r="E23" s="70">
        <f>SUM(E11:E21)</f>
        <v>0</v>
      </c>
      <c r="F23" s="80"/>
      <c r="G23" s="70">
        <f>SUM(G11:G21)</f>
        <v>0</v>
      </c>
      <c r="H23" s="40"/>
    </row>
    <row r="24" spans="1:8" ht="20.25" customHeight="1">
      <c r="A24" s="32" t="s">
        <v>65</v>
      </c>
      <c r="B24" s="33"/>
      <c r="C24" s="60"/>
      <c r="D24" s="67"/>
      <c r="E24" s="60"/>
      <c r="F24" s="31"/>
      <c r="G24" s="60"/>
      <c r="H24" s="30"/>
    </row>
    <row r="25" spans="1:8" ht="20.25" customHeight="1">
      <c r="A25" s="32" t="s">
        <v>64</v>
      </c>
      <c r="B25" s="33"/>
      <c r="C25" s="60"/>
      <c r="D25" s="67"/>
      <c r="E25" s="60"/>
      <c r="F25" s="31"/>
      <c r="G25" s="60"/>
      <c r="H25" s="30"/>
    </row>
    <row r="26" spans="1:8" ht="20.25" customHeight="1">
      <c r="A26" s="43" t="s">
        <v>82</v>
      </c>
      <c r="B26" s="45"/>
      <c r="C26" s="58"/>
      <c r="D26" s="67"/>
      <c r="E26" s="58"/>
      <c r="F26" s="52"/>
      <c r="G26" s="58"/>
      <c r="H26" s="49"/>
    </row>
    <row r="27" spans="1:8" ht="20.25" customHeight="1">
      <c r="A27" s="44" t="s">
        <v>81</v>
      </c>
      <c r="B27" s="46"/>
      <c r="C27" s="59"/>
      <c r="D27" s="67"/>
      <c r="E27" s="59"/>
      <c r="F27" s="53"/>
      <c r="G27" s="59"/>
      <c r="H27" s="51"/>
    </row>
    <row r="28" spans="1:8" ht="20.25" customHeight="1">
      <c r="A28" s="43" t="s">
        <v>83</v>
      </c>
      <c r="B28" s="45"/>
      <c r="C28" s="58"/>
      <c r="D28" s="67"/>
      <c r="E28" s="58"/>
      <c r="F28" s="52"/>
      <c r="G28" s="58"/>
      <c r="H28" s="49"/>
    </row>
    <row r="29" spans="1:8" ht="20.25" customHeight="1">
      <c r="A29" s="44" t="s">
        <v>70</v>
      </c>
      <c r="B29" s="46"/>
      <c r="C29" s="59"/>
      <c r="D29" s="67"/>
      <c r="E29" s="59"/>
      <c r="F29" s="53"/>
      <c r="G29" s="59"/>
      <c r="H29" s="51"/>
    </row>
    <row r="30" spans="1:8" ht="20.25" customHeight="1">
      <c r="A30" s="43" t="s">
        <v>84</v>
      </c>
      <c r="B30" s="45"/>
      <c r="C30" s="58"/>
      <c r="D30" s="67"/>
      <c r="E30" s="58"/>
      <c r="F30" s="52"/>
      <c r="G30" s="58"/>
      <c r="H30" s="83"/>
    </row>
    <row r="31" spans="1:8" ht="20.25" customHeight="1">
      <c r="A31" s="44" t="s">
        <v>71</v>
      </c>
      <c r="B31" s="46"/>
      <c r="C31" s="59"/>
      <c r="D31" s="67"/>
      <c r="E31" s="59"/>
      <c r="F31" s="53"/>
      <c r="G31" s="59"/>
      <c r="H31" s="51"/>
    </row>
    <row r="32" spans="1:8" ht="20.25" customHeight="1">
      <c r="A32" s="32" t="s">
        <v>103</v>
      </c>
      <c r="B32" s="33"/>
      <c r="C32" s="60"/>
      <c r="D32" s="67"/>
      <c r="E32" s="60"/>
      <c r="F32" s="86"/>
      <c r="G32" s="60"/>
      <c r="H32" s="84"/>
    </row>
    <row r="33" spans="1:8" ht="20.25" customHeight="1">
      <c r="A33" s="32" t="s">
        <v>75</v>
      </c>
      <c r="B33" s="33"/>
      <c r="C33" s="60"/>
      <c r="D33" s="67"/>
      <c r="E33" s="60"/>
      <c r="F33" s="31"/>
      <c r="G33" s="60"/>
      <c r="H33" s="30"/>
    </row>
    <row r="34" spans="1:8" ht="20.25" customHeight="1">
      <c r="A34" s="42" t="s">
        <v>66</v>
      </c>
      <c r="B34" s="41"/>
      <c r="C34" s="70">
        <f>SUM(C23:D33)</f>
        <v>0</v>
      </c>
      <c r="D34" s="67"/>
      <c r="E34" s="60">
        <f>SUM(E23+E24+E25+E27+E29+E31+E32+E33)</f>
        <v>0</v>
      </c>
      <c r="F34" s="39"/>
      <c r="G34" s="60">
        <f>SUM(G23:G33)</f>
        <v>0</v>
      </c>
      <c r="H34" s="40"/>
    </row>
    <row r="35" spans="1:8" ht="20.25" customHeight="1">
      <c r="A35" s="34" t="s">
        <v>76</v>
      </c>
      <c r="B35" s="82">
        <v>0.2</v>
      </c>
      <c r="C35" s="62">
        <f>SUM(C11:C22)*0.2</f>
        <v>0</v>
      </c>
      <c r="D35" s="69"/>
      <c r="E35" s="62">
        <f>SUM(E11+E12+E13+E14+E15+E16+E17+E18+E20+E21)*0.475</f>
        <v>0</v>
      </c>
      <c r="F35" s="86"/>
      <c r="G35" s="62"/>
      <c r="H35" s="30"/>
    </row>
    <row r="36" spans="3:7" ht="12.75">
      <c r="C36" s="63"/>
      <c r="D36" s="63"/>
      <c r="E36" s="63"/>
      <c r="F36" s="23"/>
      <c r="G36" s="63"/>
    </row>
    <row r="37" spans="1:8" ht="20.25" customHeight="1">
      <c r="A37" s="32" t="s">
        <v>58</v>
      </c>
      <c r="B37" s="33"/>
      <c r="C37" s="62"/>
      <c r="D37" s="64"/>
      <c r="E37" s="62"/>
      <c r="F37" s="31"/>
      <c r="G37" s="62"/>
      <c r="H37" s="30"/>
    </row>
    <row r="38" spans="1:8" ht="15.75" customHeight="1">
      <c r="A38" s="8"/>
      <c r="B38" s="8"/>
      <c r="C38" s="38"/>
      <c r="D38" s="38"/>
      <c r="E38" s="38"/>
      <c r="F38" s="39"/>
      <c r="G38" s="38"/>
      <c r="H38" s="40"/>
    </row>
    <row r="39" spans="1:8" s="6" customFormat="1" ht="20.25" customHeight="1">
      <c r="A39" s="36" t="s">
        <v>4</v>
      </c>
      <c r="B39" s="37"/>
      <c r="C39" s="72">
        <f>SUM(C34+C35+C37)</f>
        <v>0</v>
      </c>
      <c r="D39" s="72"/>
      <c r="E39" s="72">
        <f>SUM(E34+E35+E37)</f>
        <v>0</v>
      </c>
      <c r="F39" s="73"/>
      <c r="G39" s="72">
        <f>SUM(G34+G35+G37)</f>
        <v>0</v>
      </c>
      <c r="H39" s="74"/>
    </row>
    <row r="40" spans="3:8" s="6" customFormat="1" ht="20.25" customHeight="1">
      <c r="C40" s="14"/>
      <c r="D40" s="14"/>
      <c r="E40" s="55"/>
      <c r="F40" s="56"/>
      <c r="G40" s="14"/>
      <c r="H40" s="57"/>
    </row>
    <row r="41" spans="3:8" s="6" customFormat="1" ht="20.25" customHeight="1">
      <c r="C41" s="14"/>
      <c r="D41" s="14"/>
      <c r="E41" s="55"/>
      <c r="F41" s="56"/>
      <c r="G41" s="14"/>
      <c r="H41" s="57"/>
    </row>
    <row r="42" spans="1:6" s="7" customFormat="1" ht="12.75">
      <c r="A42" s="7" t="s">
        <v>94</v>
      </c>
      <c r="F42" s="21"/>
    </row>
    <row r="43" s="7" customFormat="1" ht="12.75">
      <c r="A43" s="7" t="s">
        <v>163</v>
      </c>
    </row>
    <row r="44" spans="1:13" s="7" customFormat="1" ht="12.75">
      <c r="A44" s="7" t="s">
        <v>161</v>
      </c>
      <c r="L44" s="11"/>
      <c r="M44" s="21"/>
    </row>
    <row r="45" spans="1:14" s="7" customFormat="1" ht="12.75">
      <c r="A45" s="7" t="s">
        <v>95</v>
      </c>
      <c r="B45" s="16"/>
      <c r="C45" s="16"/>
      <c r="D45" s="16"/>
      <c r="E45" s="11"/>
      <c r="J45" s="16"/>
      <c r="K45" s="16"/>
      <c r="L45" s="16"/>
      <c r="M45" s="11"/>
      <c r="N45" s="21"/>
    </row>
    <row r="46" spans="1:14" s="7" customFormat="1" ht="12.75">
      <c r="A46" s="7" t="s">
        <v>96</v>
      </c>
      <c r="B46" s="16"/>
      <c r="C46" s="16"/>
      <c r="D46" s="16"/>
      <c r="E46" s="11"/>
      <c r="F46" s="21"/>
      <c r="J46" s="16"/>
      <c r="K46" s="16"/>
      <c r="L46" s="16"/>
      <c r="M46" s="11"/>
      <c r="N46" s="21"/>
    </row>
    <row r="47" spans="1:14" s="7" customFormat="1" ht="12.75">
      <c r="A47" s="7" t="s">
        <v>109</v>
      </c>
      <c r="B47" s="16"/>
      <c r="C47" s="16"/>
      <c r="D47" s="16"/>
      <c r="E47" s="11"/>
      <c r="F47" s="21"/>
      <c r="J47" s="16"/>
      <c r="K47" s="16"/>
      <c r="L47" s="16"/>
      <c r="M47" s="11"/>
      <c r="N47" s="21"/>
    </row>
    <row r="48" spans="1:11" s="7" customFormat="1" ht="12.75">
      <c r="A48" s="7" t="s">
        <v>97</v>
      </c>
      <c r="F48" s="21"/>
      <c r="H48" s="16"/>
      <c r="I48" s="16"/>
      <c r="J48" s="16"/>
      <c r="K48" s="11"/>
    </row>
    <row r="49" spans="2:6" s="7" customFormat="1" ht="12.75">
      <c r="B49" s="16"/>
      <c r="C49" s="16"/>
      <c r="D49" s="16"/>
      <c r="E49" s="11"/>
      <c r="F49" s="21"/>
    </row>
    <row r="50" spans="3:6" s="7" customFormat="1" ht="12.75">
      <c r="C50" s="18"/>
      <c r="D50" s="18"/>
      <c r="E50" s="15"/>
      <c r="F50" s="21"/>
    </row>
    <row r="51" spans="2:13" s="7" customFormat="1" ht="12.75">
      <c r="B51" s="81" t="s">
        <v>105</v>
      </c>
      <c r="I51" s="81"/>
      <c r="L51" s="11"/>
      <c r="M51" s="21"/>
    </row>
    <row r="52" spans="2:6" s="7" customFormat="1" ht="12.75">
      <c r="B52" s="16"/>
      <c r="C52" s="16"/>
      <c r="D52" s="16"/>
      <c r="E52" s="11"/>
      <c r="F52" s="21"/>
    </row>
    <row r="53" spans="5:6" s="7" customFormat="1" ht="12.75">
      <c r="E53" s="11"/>
      <c r="F53" s="21"/>
    </row>
    <row r="54" spans="5:6" s="7" customFormat="1" ht="12.75">
      <c r="E54" s="11"/>
      <c r="F54" s="21"/>
    </row>
    <row r="55" spans="1:6" s="7" customFormat="1" ht="12.75">
      <c r="A55" s="13"/>
      <c r="B55" s="16"/>
      <c r="C55" s="16"/>
      <c r="D55" s="16"/>
      <c r="E55" s="11"/>
      <c r="F55" s="21"/>
    </row>
    <row r="56" spans="2:6" s="7" customFormat="1" ht="12.75">
      <c r="B56" s="16"/>
      <c r="C56" s="16"/>
      <c r="D56" s="16"/>
      <c r="E56" s="11"/>
      <c r="F56" s="21"/>
    </row>
    <row r="57" spans="2:6" s="7" customFormat="1" ht="12.75">
      <c r="B57" s="16"/>
      <c r="C57" s="16"/>
      <c r="D57" s="16"/>
      <c r="E57" s="11"/>
      <c r="F57" s="21"/>
    </row>
    <row r="58" spans="2:6" s="7" customFormat="1" ht="12.75">
      <c r="B58" s="16"/>
      <c r="C58" s="16"/>
      <c r="D58" s="16"/>
      <c r="E58" s="11"/>
      <c r="F58" s="21"/>
    </row>
    <row r="59" spans="1:6" s="7" customFormat="1" ht="12.75">
      <c r="A59" s="13"/>
      <c r="B59" s="13"/>
      <c r="C59" s="13"/>
      <c r="D59" s="13"/>
      <c r="E59" s="14"/>
      <c r="F59" s="22"/>
    </row>
    <row r="60" spans="1:6" s="7" customFormat="1" ht="12.75">
      <c r="A60" s="13"/>
      <c r="B60" s="13"/>
      <c r="C60" s="13"/>
      <c r="D60" s="13"/>
      <c r="E60" s="14"/>
      <c r="F60" s="22"/>
    </row>
    <row r="61" spans="5:6" s="7" customFormat="1" ht="12.75">
      <c r="E61" s="11"/>
      <c r="F61" s="21"/>
    </row>
    <row r="62" spans="2:6" s="7" customFormat="1" ht="12.75">
      <c r="B62" s="13"/>
      <c r="C62" s="13"/>
      <c r="D62" s="13"/>
      <c r="E62" s="14"/>
      <c r="F62" s="22"/>
    </row>
    <row r="63" spans="5:6" s="7" customFormat="1" ht="12.75">
      <c r="E63" s="12"/>
      <c r="F63" s="20"/>
    </row>
    <row r="64" spans="5:6" s="7" customFormat="1" ht="12.75">
      <c r="E64" s="12"/>
      <c r="F64" s="20"/>
    </row>
    <row r="65" spans="5:6" s="7" customFormat="1" ht="12.75">
      <c r="E65" s="12"/>
      <c r="F65" s="20"/>
    </row>
    <row r="66" spans="5:6" s="7" customFormat="1" ht="12.75">
      <c r="E66" s="12"/>
      <c r="F66" s="20"/>
    </row>
    <row r="67" spans="5:7" ht="12.75">
      <c r="E67" s="10"/>
      <c r="F67" s="19"/>
      <c r="G67" s="5"/>
    </row>
    <row r="68" spans="5:7" ht="12.75">
      <c r="E68" s="9"/>
      <c r="F68" s="23"/>
      <c r="G68" s="5"/>
    </row>
    <row r="69" spans="5:7" ht="12.75">
      <c r="E69" s="9"/>
      <c r="F69" s="23"/>
      <c r="G69" s="5"/>
    </row>
    <row r="70" spans="5:7" ht="12.75">
      <c r="E70" s="9"/>
      <c r="F70" s="23"/>
      <c r="G70" s="5"/>
    </row>
    <row r="71" spans="5:7" ht="12.75">
      <c r="E71" s="9"/>
      <c r="F71" s="23"/>
      <c r="G71" s="5"/>
    </row>
    <row r="72" spans="5:7" ht="12.75">
      <c r="E72" s="9"/>
      <c r="F72" s="23"/>
      <c r="G72" s="5"/>
    </row>
    <row r="73" spans="5:7" ht="12.75">
      <c r="E73" s="9"/>
      <c r="F73" s="23"/>
      <c r="G73" s="5"/>
    </row>
    <row r="74" spans="5:7" ht="12.75">
      <c r="E74" s="9"/>
      <c r="F74" s="23"/>
      <c r="G74" s="5"/>
    </row>
    <row r="75" ht="12.75">
      <c r="F75" s="9"/>
    </row>
    <row r="76" ht="12.75">
      <c r="F76" s="9"/>
    </row>
    <row r="77" ht="12.75">
      <c r="F77" s="9"/>
    </row>
    <row r="78" ht="12.75">
      <c r="F78" s="9"/>
    </row>
    <row r="79" ht="12.75">
      <c r="F79" s="9"/>
    </row>
    <row r="80" ht="12.75">
      <c r="F80" s="9"/>
    </row>
    <row r="81" ht="12.75">
      <c r="F81" s="9"/>
    </row>
    <row r="82" ht="12.75">
      <c r="F82" s="9"/>
    </row>
    <row r="83" ht="12.75">
      <c r="F83" s="9"/>
    </row>
    <row r="84" ht="12.75">
      <c r="F84" s="9"/>
    </row>
    <row r="85" ht="12.75">
      <c r="F85" s="9"/>
    </row>
    <row r="86" ht="12.75">
      <c r="F86" s="9"/>
    </row>
    <row r="87" ht="12.75">
      <c r="F87" s="9"/>
    </row>
    <row r="88" ht="12.75">
      <c r="F88" s="9"/>
    </row>
    <row r="89" ht="12.75">
      <c r="F89" s="9"/>
    </row>
    <row r="90" ht="12.75">
      <c r="F90" s="9"/>
    </row>
    <row r="91" ht="12.75">
      <c r="F91" s="9"/>
    </row>
    <row r="92" ht="12.75">
      <c r="F92" s="9"/>
    </row>
    <row r="93" ht="12.75">
      <c r="F93" s="9"/>
    </row>
    <row r="94" ht="12.75">
      <c r="F94" s="9"/>
    </row>
    <row r="95" ht="12.75">
      <c r="F95" s="9"/>
    </row>
    <row r="96" ht="12.75">
      <c r="F96" s="9"/>
    </row>
    <row r="97" ht="12.75">
      <c r="F97" s="9"/>
    </row>
    <row r="98" ht="12.75">
      <c r="F98" s="9"/>
    </row>
    <row r="99" ht="12.75">
      <c r="F99" s="9"/>
    </row>
    <row r="100" ht="12.75">
      <c r="F100" s="9"/>
    </row>
    <row r="101" ht="12.75">
      <c r="F101" s="9"/>
    </row>
    <row r="102" ht="12.75">
      <c r="F102" s="9"/>
    </row>
    <row r="103" ht="12.75">
      <c r="F103" s="9"/>
    </row>
    <row r="104" ht="12.75">
      <c r="F104" s="9"/>
    </row>
    <row r="105" ht="12.75">
      <c r="F105" s="9"/>
    </row>
    <row r="106" ht="12.75">
      <c r="F106" s="9"/>
    </row>
    <row r="107" ht="12.75">
      <c r="F107" s="9"/>
    </row>
    <row r="108" ht="12.75">
      <c r="F108" s="9"/>
    </row>
    <row r="109" ht="12.75">
      <c r="F109" s="9"/>
    </row>
    <row r="110" ht="12.75">
      <c r="F110" s="9"/>
    </row>
    <row r="111" ht="12.75">
      <c r="F111" s="9"/>
    </row>
    <row r="112" ht="12.75">
      <c r="F112" s="9"/>
    </row>
    <row r="113" ht="12.75">
      <c r="F113" s="9"/>
    </row>
    <row r="114" ht="12.75">
      <c r="F114" s="9"/>
    </row>
    <row r="115" ht="12.75">
      <c r="F115" s="9"/>
    </row>
    <row r="116" ht="12.75">
      <c r="F116" s="9"/>
    </row>
    <row r="117" ht="12.75">
      <c r="F117" s="9"/>
    </row>
    <row r="118" ht="12.75">
      <c r="F118" s="9"/>
    </row>
    <row r="119" ht="12.75">
      <c r="F119" s="9"/>
    </row>
    <row r="120" ht="12.75">
      <c r="F120" s="9"/>
    </row>
    <row r="121" ht="12.75">
      <c r="F121" s="9"/>
    </row>
    <row r="122" ht="12.75">
      <c r="F122" s="9"/>
    </row>
    <row r="123" ht="12.75">
      <c r="F123" s="9"/>
    </row>
    <row r="124" ht="12.75">
      <c r="F124" s="9"/>
    </row>
    <row r="125" ht="12.75">
      <c r="F125" s="9"/>
    </row>
    <row r="126" ht="12.75">
      <c r="F126" s="9"/>
    </row>
    <row r="127" ht="12.75">
      <c r="F127" s="9"/>
    </row>
    <row r="128" ht="12.75">
      <c r="F128" s="9"/>
    </row>
    <row r="129" ht="12.75">
      <c r="F129" s="9"/>
    </row>
    <row r="130" ht="12.75">
      <c r="F130" s="9"/>
    </row>
    <row r="131" ht="12.75">
      <c r="F131" s="9"/>
    </row>
    <row r="132" ht="12.75">
      <c r="F132" s="9"/>
    </row>
    <row r="133" ht="12.75">
      <c r="F133" s="9"/>
    </row>
    <row r="134" ht="12.75">
      <c r="F134" s="9"/>
    </row>
    <row r="135" ht="12.75">
      <c r="F135" s="9"/>
    </row>
    <row r="136" ht="12.75">
      <c r="F136" s="9"/>
    </row>
    <row r="137" ht="12.75">
      <c r="F137" s="9"/>
    </row>
    <row r="138" ht="12.75">
      <c r="F138" s="9"/>
    </row>
    <row r="139" ht="12.75">
      <c r="F139" s="9"/>
    </row>
    <row r="140" ht="12.75">
      <c r="F140" s="9"/>
    </row>
    <row r="141" ht="12.75">
      <c r="F141" s="9"/>
    </row>
    <row r="142" ht="12.75">
      <c r="F142" s="9"/>
    </row>
    <row r="143" ht="12.75">
      <c r="F143" s="9"/>
    </row>
    <row r="144" ht="12.75">
      <c r="F144" s="9"/>
    </row>
    <row r="145" ht="12.75">
      <c r="F145" s="9"/>
    </row>
    <row r="146" ht="12.75">
      <c r="F146" s="9"/>
    </row>
    <row r="147" ht="12.75">
      <c r="F147" s="9"/>
    </row>
    <row r="148" ht="12.75">
      <c r="F148" s="9"/>
    </row>
    <row r="149" ht="12.75">
      <c r="F149" s="9"/>
    </row>
    <row r="150" ht="12.75">
      <c r="F150" s="9"/>
    </row>
    <row r="151" ht="12.75">
      <c r="F151" s="9"/>
    </row>
    <row r="152" ht="12.75">
      <c r="F152" s="9"/>
    </row>
    <row r="153" ht="12.75">
      <c r="F153" s="9"/>
    </row>
    <row r="154" ht="12.75">
      <c r="F154" s="9"/>
    </row>
    <row r="155" ht="12.75">
      <c r="F155" s="9"/>
    </row>
    <row r="156" ht="12.75">
      <c r="F156" s="9"/>
    </row>
    <row r="157" ht="12.75">
      <c r="F157" s="9"/>
    </row>
    <row r="158" ht="12.75">
      <c r="F158" s="9"/>
    </row>
    <row r="159" ht="12.75">
      <c r="F159" s="9"/>
    </row>
    <row r="160" ht="12.75">
      <c r="F160" s="9"/>
    </row>
    <row r="161" ht="12.75">
      <c r="F161" s="9"/>
    </row>
    <row r="162" ht="12.75">
      <c r="F162" s="9"/>
    </row>
    <row r="163" ht="12.75">
      <c r="F163" s="9"/>
    </row>
    <row r="164" ht="12.75">
      <c r="F164" s="9"/>
    </row>
    <row r="165" ht="12.75">
      <c r="F165" s="9"/>
    </row>
    <row r="166" ht="12.75">
      <c r="F166" s="9"/>
    </row>
    <row r="167" ht="12.75">
      <c r="F167" s="9"/>
    </row>
    <row r="168" ht="12.75">
      <c r="F168" s="9"/>
    </row>
    <row r="169" ht="12.75">
      <c r="F169" s="9"/>
    </row>
    <row r="170" ht="12.75">
      <c r="F170" s="9"/>
    </row>
    <row r="171" ht="12.75">
      <c r="F171" s="9"/>
    </row>
    <row r="172" ht="12.75">
      <c r="F172" s="9"/>
    </row>
    <row r="173" ht="12.75">
      <c r="F173" s="9"/>
    </row>
    <row r="174" ht="12.75">
      <c r="F174" s="9"/>
    </row>
    <row r="175" ht="12.75">
      <c r="F175" s="9"/>
    </row>
    <row r="176" ht="12.75">
      <c r="F176" s="9"/>
    </row>
    <row r="177" ht="12.75">
      <c r="F177" s="9"/>
    </row>
    <row r="178" ht="12.75">
      <c r="F178" s="9"/>
    </row>
    <row r="179" ht="12.75">
      <c r="F179" s="9"/>
    </row>
    <row r="180" ht="12.75">
      <c r="F180" s="9"/>
    </row>
    <row r="181" ht="12.75">
      <c r="F181" s="9"/>
    </row>
    <row r="182" ht="12.75">
      <c r="F182" s="9"/>
    </row>
    <row r="183" ht="12.75">
      <c r="F183" s="9"/>
    </row>
    <row r="184" ht="12.75">
      <c r="F184" s="9"/>
    </row>
    <row r="185" ht="12.75">
      <c r="F185" s="9"/>
    </row>
    <row r="186" ht="12.75">
      <c r="F186" s="9"/>
    </row>
    <row r="187" ht="12.75">
      <c r="F187" s="9"/>
    </row>
    <row r="188" ht="12.75">
      <c r="F188" s="9"/>
    </row>
    <row r="189" ht="12.75">
      <c r="F189" s="9"/>
    </row>
    <row r="190" ht="12.75">
      <c r="F190" s="9"/>
    </row>
    <row r="191" ht="12.75">
      <c r="F191" s="9"/>
    </row>
    <row r="192" ht="12.75">
      <c r="F192" s="9"/>
    </row>
    <row r="193" ht="12.75">
      <c r="F193" s="9"/>
    </row>
    <row r="194" ht="12.75">
      <c r="F194" s="9"/>
    </row>
    <row r="195" ht="12.75">
      <c r="F195" s="9"/>
    </row>
    <row r="196" ht="12.75">
      <c r="F196" s="9"/>
    </row>
    <row r="197" ht="12.75">
      <c r="F197" s="9"/>
    </row>
    <row r="198" ht="12.75">
      <c r="F198" s="9"/>
    </row>
    <row r="199" ht="12.75">
      <c r="F199" s="9"/>
    </row>
    <row r="200" ht="12.75">
      <c r="F200" s="9"/>
    </row>
    <row r="201" ht="12.75">
      <c r="F201" s="9"/>
    </row>
    <row r="202" ht="12.75">
      <c r="F202" s="9"/>
    </row>
    <row r="203" ht="12.75">
      <c r="F203" s="9"/>
    </row>
    <row r="204" ht="12.75">
      <c r="F204" s="9"/>
    </row>
    <row r="205" ht="12.75">
      <c r="F205" s="9"/>
    </row>
    <row r="206" ht="12.75">
      <c r="F206" s="9"/>
    </row>
    <row r="207" ht="12.75">
      <c r="F207" s="9"/>
    </row>
    <row r="208" ht="12.75">
      <c r="F208" s="9"/>
    </row>
    <row r="209" ht="12.75">
      <c r="F209" s="9"/>
    </row>
    <row r="210" ht="12.75">
      <c r="F210" s="9"/>
    </row>
  </sheetData>
  <sheetProtection/>
  <mergeCells count="5">
    <mergeCell ref="E9:F9"/>
    <mergeCell ref="G9:H9"/>
    <mergeCell ref="B4:H4"/>
    <mergeCell ref="B5:H5"/>
    <mergeCell ref="B6:H6"/>
  </mergeCells>
  <printOptions horizontalCentered="1"/>
  <pageMargins left="0.4" right="0.4" top="0.5" bottom="0.3" header="0.75" footer="0.25"/>
  <pageSetup fitToHeight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5"/>
  <sheetViews>
    <sheetView zoomScalePageLayoutView="0" workbookViewId="0" topLeftCell="A25">
      <selection activeCell="B37" sqref="A37:H37"/>
    </sheetView>
  </sheetViews>
  <sheetFormatPr defaultColWidth="9.140625" defaultRowHeight="12.75"/>
  <cols>
    <col min="1" max="1" width="28.57421875" style="5" customWidth="1"/>
    <col min="2" max="2" width="9.7109375" style="5" customWidth="1"/>
    <col min="3" max="3" width="15.7109375" style="5" customWidth="1"/>
    <col min="4" max="4" width="1.57421875" style="5" customWidth="1"/>
    <col min="5" max="6" width="15.7109375" style="5" customWidth="1"/>
    <col min="7" max="7" width="15.7109375" style="23" customWidth="1"/>
    <col min="8" max="9" width="15.7109375" style="5" customWidth="1"/>
    <col min="10" max="16384" width="9.140625" style="5" customWidth="1"/>
  </cols>
  <sheetData>
    <row r="1" spans="5:6" ht="18">
      <c r="E1" s="54" t="s">
        <v>100</v>
      </c>
      <c r="F1" s="54"/>
    </row>
    <row r="2" spans="5:6" ht="18">
      <c r="E2" s="54"/>
      <c r="F2" s="54"/>
    </row>
    <row r="3" ht="12.75">
      <c r="F3" s="6"/>
    </row>
    <row r="4" spans="1:9" ht="24.75" customHeight="1">
      <c r="A4" s="4" t="s">
        <v>60</v>
      </c>
      <c r="B4" s="129"/>
      <c r="C4" s="129"/>
      <c r="D4" s="129"/>
      <c r="E4" s="129"/>
      <c r="F4" s="129"/>
      <c r="G4" s="129"/>
      <c r="H4" s="129"/>
      <c r="I4" s="18"/>
    </row>
    <row r="5" spans="1:9" ht="24.75" customHeight="1">
      <c r="A5" s="4" t="s">
        <v>61</v>
      </c>
      <c r="B5" s="129"/>
      <c r="C5" s="129"/>
      <c r="D5" s="129"/>
      <c r="E5" s="129"/>
      <c r="F5" s="129"/>
      <c r="G5" s="129"/>
      <c r="H5" s="129"/>
      <c r="I5" s="18"/>
    </row>
    <row r="6" spans="1:9" ht="24.75" customHeight="1">
      <c r="A6" s="4" t="s">
        <v>62</v>
      </c>
      <c r="B6" s="129"/>
      <c r="C6" s="129"/>
      <c r="D6" s="129"/>
      <c r="E6" s="129"/>
      <c r="F6" s="129"/>
      <c r="G6" s="129"/>
      <c r="H6" s="129"/>
      <c r="I6" s="18"/>
    </row>
    <row r="7" spans="1:9" ht="29.25" customHeight="1">
      <c r="A7" s="4"/>
      <c r="B7" s="24"/>
      <c r="C7" s="24"/>
      <c r="D7" s="77" t="s">
        <v>88</v>
      </c>
      <c r="E7" s="24"/>
      <c r="F7" s="24"/>
      <c r="G7" s="24"/>
      <c r="H7" s="24"/>
      <c r="I7" s="18"/>
    </row>
    <row r="8" spans="1:9" ht="22.5" customHeight="1">
      <c r="A8" s="4"/>
      <c r="B8" s="24"/>
      <c r="C8" s="24"/>
      <c r="D8" s="24"/>
      <c r="E8" s="24"/>
      <c r="F8" s="24"/>
      <c r="G8" s="24"/>
      <c r="H8" s="24"/>
      <c r="I8" s="18"/>
    </row>
    <row r="9" spans="1:8" ht="20.25" customHeight="1">
      <c r="A9" s="17" t="s">
        <v>59</v>
      </c>
      <c r="C9" s="26" t="s">
        <v>2</v>
      </c>
      <c r="D9" s="65"/>
      <c r="E9" s="127" t="s">
        <v>93</v>
      </c>
      <c r="F9" s="128"/>
      <c r="G9" s="127" t="s">
        <v>74</v>
      </c>
      <c r="H9" s="128"/>
    </row>
    <row r="10" spans="3:8" s="25" customFormat="1" ht="17.25" customHeight="1">
      <c r="C10" s="27" t="s">
        <v>3</v>
      </c>
      <c r="D10" s="66"/>
      <c r="E10" s="28" t="s">
        <v>3</v>
      </c>
      <c r="F10" s="29" t="s">
        <v>63</v>
      </c>
      <c r="G10" s="28" t="s">
        <v>3</v>
      </c>
      <c r="H10" s="28" t="s">
        <v>63</v>
      </c>
    </row>
    <row r="11" spans="1:8" ht="20.25" customHeight="1">
      <c r="A11" s="43" t="s">
        <v>77</v>
      </c>
      <c r="B11" s="45"/>
      <c r="C11" s="92"/>
      <c r="D11" s="93"/>
      <c r="E11" s="92"/>
      <c r="F11" s="94"/>
      <c r="G11" s="92"/>
      <c r="H11" s="94"/>
    </row>
    <row r="12" spans="1:8" ht="20.25" customHeight="1">
      <c r="A12" s="119" t="s">
        <v>79</v>
      </c>
      <c r="B12" s="118"/>
      <c r="C12" s="122"/>
      <c r="D12" s="123"/>
      <c r="E12" s="122"/>
      <c r="F12" s="103"/>
      <c r="G12" s="122"/>
      <c r="H12" s="103"/>
    </row>
    <row r="13" spans="1:8" ht="20.25" customHeight="1">
      <c r="A13" s="32" t="s">
        <v>110</v>
      </c>
      <c r="B13" s="33"/>
      <c r="C13" s="97"/>
      <c r="D13" s="120"/>
      <c r="E13" s="97"/>
      <c r="F13" s="121"/>
      <c r="G13" s="97"/>
      <c r="H13" s="121"/>
    </row>
    <row r="14" spans="1:8" ht="20.25" customHeight="1">
      <c r="A14" s="34" t="s">
        <v>68</v>
      </c>
      <c r="B14" s="35">
        <v>0.3</v>
      </c>
      <c r="C14" s="104">
        <f>SUM(C11:C13)*0.3</f>
        <v>0</v>
      </c>
      <c r="D14" s="105"/>
      <c r="E14" s="104">
        <f>SUM(E11:E13)*0.3</f>
        <v>0</v>
      </c>
      <c r="F14" s="101"/>
      <c r="G14" s="104"/>
      <c r="H14" s="103"/>
    </row>
    <row r="15" spans="1:8" ht="20.25" customHeight="1">
      <c r="A15" s="32" t="s">
        <v>69</v>
      </c>
      <c r="B15" s="33"/>
      <c r="C15" s="97"/>
      <c r="D15" s="96"/>
      <c r="E15" s="97"/>
      <c r="F15" s="101"/>
      <c r="G15" s="97"/>
      <c r="H15" s="103"/>
    </row>
    <row r="16" spans="1:8" ht="20.25" customHeight="1">
      <c r="A16" s="32" t="s">
        <v>87</v>
      </c>
      <c r="B16" s="33"/>
      <c r="C16" s="97"/>
      <c r="D16" s="96"/>
      <c r="E16" s="97"/>
      <c r="F16" s="101"/>
      <c r="G16" s="97"/>
      <c r="H16" s="103"/>
    </row>
    <row r="17" spans="1:8" ht="20.25" customHeight="1">
      <c r="A17" s="126" t="s">
        <v>160</v>
      </c>
      <c r="B17" s="33"/>
      <c r="C17" s="97">
        <f>SUM(C15+C16)*0.0765</f>
        <v>0</v>
      </c>
      <c r="D17" s="96"/>
      <c r="E17" s="97"/>
      <c r="F17" s="101"/>
      <c r="G17" s="97"/>
      <c r="H17" s="103"/>
    </row>
    <row r="18" spans="1:8" ht="20.25" customHeight="1">
      <c r="A18" s="42" t="s">
        <v>67</v>
      </c>
      <c r="B18" s="33"/>
      <c r="C18" s="97">
        <f>SUM(C11:C17)</f>
        <v>0</v>
      </c>
      <c r="D18" s="96"/>
      <c r="E18" s="97">
        <f>SUM(E11:E16)</f>
        <v>0</v>
      </c>
      <c r="F18" s="106"/>
      <c r="G18" s="97">
        <f>SUM(G11:G16)</f>
        <v>0</v>
      </c>
      <c r="H18" s="107"/>
    </row>
    <row r="19" spans="1:8" ht="20.25" customHeight="1">
      <c r="A19" s="32" t="s">
        <v>65</v>
      </c>
      <c r="B19" s="33"/>
      <c r="C19" s="97"/>
      <c r="D19" s="96"/>
      <c r="E19" s="97"/>
      <c r="F19" s="101"/>
      <c r="G19" s="97"/>
      <c r="H19" s="103"/>
    </row>
    <row r="20" spans="1:8" ht="20.25" customHeight="1">
      <c r="A20" s="32" t="s">
        <v>64</v>
      </c>
      <c r="B20" s="33"/>
      <c r="C20" s="97"/>
      <c r="D20" s="96"/>
      <c r="E20" s="97"/>
      <c r="F20" s="101"/>
      <c r="G20" s="97"/>
      <c r="H20" s="103"/>
    </row>
    <row r="21" spans="1:8" ht="20.25" customHeight="1">
      <c r="A21" s="43" t="s">
        <v>82</v>
      </c>
      <c r="B21" s="45"/>
      <c r="C21" s="98"/>
      <c r="D21" s="96"/>
      <c r="E21" s="98"/>
      <c r="F21" s="99"/>
      <c r="G21" s="98"/>
      <c r="H21" s="94"/>
    </row>
    <row r="22" spans="1:8" ht="20.25" customHeight="1">
      <c r="A22" s="44" t="s">
        <v>81</v>
      </c>
      <c r="B22" s="46"/>
      <c r="C22" s="95"/>
      <c r="D22" s="96"/>
      <c r="E22" s="95"/>
      <c r="F22" s="100"/>
      <c r="G22" s="95"/>
      <c r="H22" s="108"/>
    </row>
    <row r="23" spans="1:8" ht="20.25" customHeight="1">
      <c r="A23" s="43" t="s">
        <v>83</v>
      </c>
      <c r="B23" s="45"/>
      <c r="C23" s="98"/>
      <c r="D23" s="96"/>
      <c r="E23" s="98"/>
      <c r="F23" s="99"/>
      <c r="G23" s="98"/>
      <c r="H23" s="94"/>
    </row>
    <row r="24" spans="1:8" ht="20.25" customHeight="1">
      <c r="A24" s="44" t="s">
        <v>70</v>
      </c>
      <c r="B24" s="46"/>
      <c r="C24" s="95"/>
      <c r="D24" s="96"/>
      <c r="E24" s="95"/>
      <c r="F24" s="100"/>
      <c r="G24" s="95"/>
      <c r="H24" s="108"/>
    </row>
    <row r="25" spans="1:8" ht="20.25" customHeight="1">
      <c r="A25" s="43" t="s">
        <v>84</v>
      </c>
      <c r="B25" s="45"/>
      <c r="C25" s="98"/>
      <c r="D25" s="96"/>
      <c r="E25" s="98"/>
      <c r="F25" s="99"/>
      <c r="G25" s="98"/>
      <c r="H25" s="94"/>
    </row>
    <row r="26" spans="1:8" ht="20.25" customHeight="1">
      <c r="A26" s="44" t="s">
        <v>71</v>
      </c>
      <c r="B26" s="46"/>
      <c r="C26" s="95"/>
      <c r="D26" s="96"/>
      <c r="E26" s="95"/>
      <c r="F26" s="100"/>
      <c r="G26" s="95"/>
      <c r="H26" s="108"/>
    </row>
    <row r="27" spans="1:8" ht="20.25" customHeight="1">
      <c r="A27" s="32" t="s">
        <v>85</v>
      </c>
      <c r="B27" s="33"/>
      <c r="C27" s="97"/>
      <c r="D27" s="96"/>
      <c r="E27" s="97"/>
      <c r="F27" s="101"/>
      <c r="G27" s="97"/>
      <c r="H27" s="103"/>
    </row>
    <row r="28" spans="1:8" ht="20.25" customHeight="1">
      <c r="A28" s="32" t="s">
        <v>75</v>
      </c>
      <c r="B28" s="33"/>
      <c r="C28" s="97"/>
      <c r="D28" s="96"/>
      <c r="E28" s="97"/>
      <c r="F28" s="101"/>
      <c r="G28" s="97"/>
      <c r="H28" s="103"/>
    </row>
    <row r="29" spans="1:8" ht="20.25" customHeight="1">
      <c r="A29" s="42" t="s">
        <v>66</v>
      </c>
      <c r="B29" s="41"/>
      <c r="C29" s="97">
        <f>SUM(C18:C28)</f>
        <v>0</v>
      </c>
      <c r="D29" s="96"/>
      <c r="E29" s="97">
        <f>SUM(E18:E28)</f>
        <v>0</v>
      </c>
      <c r="F29" s="106"/>
      <c r="G29" s="97">
        <f>SUM(G18:G28)</f>
        <v>0</v>
      </c>
      <c r="H29" s="107"/>
    </row>
    <row r="30" spans="1:8" ht="20.25" customHeight="1">
      <c r="A30" s="34" t="s">
        <v>76</v>
      </c>
      <c r="B30" s="82">
        <v>0.2</v>
      </c>
      <c r="C30" s="109">
        <f>SUM(C11+C12+C13+C14+C15+C16+C17)*0.2</f>
        <v>0</v>
      </c>
      <c r="D30" s="110"/>
      <c r="E30" s="109">
        <f>(E11+E12+E13+E15+E16)*0.475</f>
        <v>0</v>
      </c>
      <c r="F30" s="102" t="s">
        <v>108</v>
      </c>
      <c r="G30" s="109"/>
      <c r="H30" s="103"/>
    </row>
    <row r="31" spans="3:8" ht="14.25">
      <c r="C31" s="111"/>
      <c r="D31" s="111"/>
      <c r="E31" s="111"/>
      <c r="F31" s="112"/>
      <c r="G31" s="111"/>
      <c r="H31" s="113"/>
    </row>
    <row r="32" spans="1:8" ht="20.25" customHeight="1">
      <c r="A32" s="32" t="s">
        <v>58</v>
      </c>
      <c r="B32" s="33"/>
      <c r="C32" s="109"/>
      <c r="D32" s="114"/>
      <c r="E32" s="109"/>
      <c r="F32" s="101"/>
      <c r="G32" s="109"/>
      <c r="H32" s="103"/>
    </row>
    <row r="33" spans="1:8" ht="15.75" customHeight="1">
      <c r="A33" s="8"/>
      <c r="B33" s="8"/>
      <c r="C33" s="114"/>
      <c r="D33" s="114"/>
      <c r="E33" s="114"/>
      <c r="F33" s="106"/>
      <c r="G33" s="114"/>
      <c r="H33" s="107"/>
    </row>
    <row r="34" spans="1:8" s="6" customFormat="1" ht="20.25" customHeight="1">
      <c r="A34" s="36" t="s">
        <v>4</v>
      </c>
      <c r="B34" s="37"/>
      <c r="C34" s="115">
        <f>SUM(C29+C30+C32)</f>
        <v>0</v>
      </c>
      <c r="D34" s="115"/>
      <c r="E34" s="115">
        <f>SUM(C29+C30+C32)</f>
        <v>0</v>
      </c>
      <c r="F34" s="116"/>
      <c r="G34" s="115">
        <f>SUM(G29+G30+G32)</f>
        <v>0</v>
      </c>
      <c r="H34" s="117"/>
    </row>
    <row r="35" spans="3:8" s="6" customFormat="1" ht="20.25" customHeight="1">
      <c r="C35" s="14"/>
      <c r="D35" s="14"/>
      <c r="E35" s="55"/>
      <c r="F35" s="56"/>
      <c r="G35" s="14"/>
      <c r="H35" s="57"/>
    </row>
    <row r="36" spans="1:8" s="6" customFormat="1" ht="20.25" customHeight="1">
      <c r="A36" s="7" t="s">
        <v>94</v>
      </c>
      <c r="B36" s="7"/>
      <c r="C36" s="7"/>
      <c r="D36" s="7"/>
      <c r="E36" s="7"/>
      <c r="F36" s="21"/>
      <c r="G36" s="7"/>
      <c r="H36" s="7"/>
    </row>
    <row r="37" s="7" customFormat="1" ht="12.75">
      <c r="A37" s="7" t="s">
        <v>162</v>
      </c>
    </row>
    <row r="38" s="7" customFormat="1" ht="12.75">
      <c r="A38" s="7" t="s">
        <v>155</v>
      </c>
    </row>
    <row r="39" spans="1:5" s="7" customFormat="1" ht="12.75">
      <c r="A39" s="7" t="s">
        <v>156</v>
      </c>
      <c r="B39" s="16"/>
      <c r="C39" s="16"/>
      <c r="D39" s="16"/>
      <c r="E39" s="11"/>
    </row>
    <row r="40" spans="1:6" s="7" customFormat="1" ht="12.75">
      <c r="A40" s="7" t="s">
        <v>96</v>
      </c>
      <c r="B40" s="16"/>
      <c r="C40" s="16"/>
      <c r="D40" s="16"/>
      <c r="E40" s="11"/>
      <c r="F40" s="21"/>
    </row>
    <row r="41" spans="1:6" s="7" customFormat="1" ht="12.75">
      <c r="A41" s="7" t="s">
        <v>109</v>
      </c>
      <c r="B41" s="16"/>
      <c r="C41" s="16"/>
      <c r="D41" s="16"/>
      <c r="E41" s="11"/>
      <c r="F41" s="21"/>
    </row>
    <row r="42" spans="1:8" s="7" customFormat="1" ht="12.75">
      <c r="A42" s="7" t="s">
        <v>97</v>
      </c>
      <c r="F42" s="21"/>
      <c r="H42" s="16"/>
    </row>
    <row r="43" spans="2:6" s="7" customFormat="1" ht="12.75">
      <c r="B43" s="16"/>
      <c r="C43" s="16"/>
      <c r="D43" s="16"/>
      <c r="E43" s="11"/>
      <c r="F43" s="21"/>
    </row>
    <row r="44" spans="3:6" s="7" customFormat="1" ht="12.75">
      <c r="C44" s="18"/>
      <c r="D44" s="18"/>
      <c r="E44" s="15"/>
      <c r="F44" s="21"/>
    </row>
    <row r="45" s="7" customFormat="1" ht="12.75">
      <c r="B45" s="81" t="s">
        <v>105</v>
      </c>
    </row>
    <row r="46" spans="1:6" s="7" customFormat="1" ht="12.75">
      <c r="A46" s="81"/>
      <c r="B46" s="81"/>
      <c r="E46" s="11"/>
      <c r="F46" s="21"/>
    </row>
    <row r="47" spans="2:6" s="7" customFormat="1" ht="12.75">
      <c r="B47" s="16"/>
      <c r="C47" s="16"/>
      <c r="D47" s="16"/>
      <c r="E47" s="11"/>
      <c r="F47" s="21"/>
    </row>
    <row r="48" spans="5:6" s="7" customFormat="1" ht="12.75">
      <c r="E48" s="11"/>
      <c r="F48" s="21"/>
    </row>
    <row r="49" spans="5:6" s="7" customFormat="1" ht="12.75">
      <c r="E49" s="11"/>
      <c r="F49" s="21"/>
    </row>
    <row r="50" spans="1:6" s="7" customFormat="1" ht="12.75">
      <c r="A50" s="13"/>
      <c r="B50" s="16"/>
      <c r="C50" s="16"/>
      <c r="D50" s="16"/>
      <c r="E50" s="11"/>
      <c r="F50" s="21"/>
    </row>
    <row r="51" spans="2:6" s="7" customFormat="1" ht="12.75">
      <c r="B51" s="16"/>
      <c r="C51" s="16"/>
      <c r="D51" s="16"/>
      <c r="E51" s="11"/>
      <c r="F51" s="21"/>
    </row>
    <row r="52" spans="2:6" s="7" customFormat="1" ht="12.75">
      <c r="B52" s="16"/>
      <c r="C52" s="16"/>
      <c r="D52" s="16"/>
      <c r="E52" s="11"/>
      <c r="F52" s="21"/>
    </row>
    <row r="53" spans="2:6" s="7" customFormat="1" ht="12.75">
      <c r="B53" s="16"/>
      <c r="C53" s="16"/>
      <c r="D53" s="16"/>
      <c r="E53" s="11"/>
      <c r="F53" s="21"/>
    </row>
    <row r="54" spans="1:6" s="7" customFormat="1" ht="12.75">
      <c r="A54" s="13"/>
      <c r="B54" s="13"/>
      <c r="C54" s="13"/>
      <c r="D54" s="13"/>
      <c r="E54" s="14"/>
      <c r="F54" s="22"/>
    </row>
    <row r="55" spans="1:6" s="7" customFormat="1" ht="12.75">
      <c r="A55" s="13"/>
      <c r="B55" s="13"/>
      <c r="C55" s="13"/>
      <c r="D55" s="13"/>
      <c r="E55" s="14"/>
      <c r="F55" s="22"/>
    </row>
    <row r="56" spans="5:6" s="7" customFormat="1" ht="12.75">
      <c r="E56" s="11"/>
      <c r="F56" s="21"/>
    </row>
    <row r="57" spans="2:6" s="7" customFormat="1" ht="12.75">
      <c r="B57" s="13"/>
      <c r="C57" s="13"/>
      <c r="D57" s="13"/>
      <c r="E57" s="14"/>
      <c r="F57" s="22"/>
    </row>
    <row r="58" spans="5:6" s="7" customFormat="1" ht="12.75">
      <c r="E58" s="12"/>
      <c r="F58" s="20"/>
    </row>
    <row r="59" spans="5:6" s="7" customFormat="1" ht="12.75">
      <c r="E59" s="12"/>
      <c r="F59" s="20"/>
    </row>
    <row r="60" spans="5:6" s="7" customFormat="1" ht="12.75">
      <c r="E60" s="12"/>
      <c r="F60" s="20"/>
    </row>
    <row r="61" spans="5:6" s="7" customFormat="1" ht="12.75">
      <c r="E61" s="12"/>
      <c r="F61" s="20"/>
    </row>
    <row r="62" spans="5:7" ht="12.75">
      <c r="E62" s="10"/>
      <c r="F62" s="19"/>
      <c r="G62" s="5"/>
    </row>
    <row r="63" spans="5:7" ht="12.75">
      <c r="E63" s="9"/>
      <c r="F63" s="23"/>
      <c r="G63" s="5"/>
    </row>
    <row r="64" spans="5:7" ht="12.75">
      <c r="E64" s="9"/>
      <c r="F64" s="23"/>
      <c r="G64" s="5"/>
    </row>
    <row r="65" spans="5:7" ht="12.75">
      <c r="E65" s="9"/>
      <c r="F65" s="23"/>
      <c r="G65" s="5"/>
    </row>
    <row r="66" spans="5:7" ht="12.75">
      <c r="E66" s="9"/>
      <c r="F66" s="23"/>
      <c r="G66" s="5"/>
    </row>
    <row r="67" spans="5:7" ht="12.75">
      <c r="E67" s="9"/>
      <c r="F67" s="23"/>
      <c r="G67" s="5"/>
    </row>
    <row r="68" spans="5:7" ht="12.75">
      <c r="E68" s="9"/>
      <c r="F68" s="23"/>
      <c r="G68" s="5"/>
    </row>
    <row r="69" spans="5:7" ht="12.75">
      <c r="E69" s="9"/>
      <c r="F69" s="23"/>
      <c r="G69" s="5"/>
    </row>
    <row r="70" ht="12.75">
      <c r="F70" s="9"/>
    </row>
    <row r="71" ht="12.75">
      <c r="F71" s="9"/>
    </row>
    <row r="72" ht="12.75">
      <c r="F72" s="9"/>
    </row>
    <row r="73" ht="12.75">
      <c r="F73" s="9"/>
    </row>
    <row r="74" ht="12.75">
      <c r="F74" s="9"/>
    </row>
    <row r="75" ht="12.75">
      <c r="F75" s="9"/>
    </row>
    <row r="76" ht="12.75">
      <c r="F76" s="9"/>
    </row>
    <row r="77" ht="12.75">
      <c r="F77" s="9"/>
    </row>
    <row r="78" ht="12.75">
      <c r="F78" s="9"/>
    </row>
    <row r="79" ht="12.75">
      <c r="F79" s="9"/>
    </row>
    <row r="80" ht="12.75">
      <c r="F80" s="9"/>
    </row>
    <row r="81" ht="12.75">
      <c r="F81" s="9"/>
    </row>
    <row r="82" ht="12.75">
      <c r="F82" s="9"/>
    </row>
    <row r="83" ht="12.75">
      <c r="F83" s="9"/>
    </row>
    <row r="84" ht="12.75">
      <c r="F84" s="9"/>
    </row>
    <row r="85" ht="12.75">
      <c r="F85" s="9"/>
    </row>
    <row r="86" ht="12.75">
      <c r="F86" s="9"/>
    </row>
    <row r="87" ht="12.75">
      <c r="F87" s="9"/>
    </row>
    <row r="88" ht="12.75">
      <c r="F88" s="9"/>
    </row>
    <row r="89" ht="12.75">
      <c r="F89" s="9"/>
    </row>
    <row r="90" ht="12.75">
      <c r="F90" s="9"/>
    </row>
    <row r="91" ht="12.75">
      <c r="F91" s="9"/>
    </row>
    <row r="92" ht="12.75">
      <c r="F92" s="9"/>
    </row>
    <row r="93" ht="12.75">
      <c r="F93" s="9"/>
    </row>
    <row r="94" ht="12.75">
      <c r="F94" s="9"/>
    </row>
    <row r="95" ht="12.75">
      <c r="F95" s="9"/>
    </row>
    <row r="96" ht="12.75">
      <c r="F96" s="9"/>
    </row>
    <row r="97" ht="12.75">
      <c r="F97" s="9"/>
    </row>
    <row r="98" ht="12.75">
      <c r="F98" s="9"/>
    </row>
    <row r="99" ht="12.75">
      <c r="F99" s="9"/>
    </row>
    <row r="100" ht="12.75">
      <c r="F100" s="9"/>
    </row>
    <row r="101" ht="12.75">
      <c r="F101" s="9"/>
    </row>
    <row r="102" ht="12.75">
      <c r="F102" s="9"/>
    </row>
    <row r="103" ht="12.75">
      <c r="F103" s="9"/>
    </row>
    <row r="104" ht="12.75">
      <c r="F104" s="9"/>
    </row>
    <row r="105" ht="12.75">
      <c r="F105" s="9"/>
    </row>
    <row r="106" ht="12.75">
      <c r="F106" s="9"/>
    </row>
    <row r="107" ht="12.75">
      <c r="F107" s="9"/>
    </row>
    <row r="108" ht="12.75">
      <c r="F108" s="9"/>
    </row>
    <row r="109" ht="12.75">
      <c r="F109" s="9"/>
    </row>
    <row r="110" ht="12.75">
      <c r="F110" s="9"/>
    </row>
    <row r="111" ht="12.75">
      <c r="F111" s="9"/>
    </row>
    <row r="112" ht="12.75">
      <c r="F112" s="9"/>
    </row>
    <row r="113" ht="12.75">
      <c r="F113" s="9"/>
    </row>
    <row r="114" ht="12.75">
      <c r="F114" s="9"/>
    </row>
    <row r="115" ht="12.75">
      <c r="F115" s="9"/>
    </row>
    <row r="116" ht="12.75">
      <c r="F116" s="9"/>
    </row>
    <row r="117" ht="12.75">
      <c r="F117" s="9"/>
    </row>
    <row r="118" ht="12.75">
      <c r="F118" s="9"/>
    </row>
    <row r="119" ht="12.75">
      <c r="F119" s="9"/>
    </row>
    <row r="120" ht="12.75">
      <c r="F120" s="9"/>
    </row>
    <row r="121" ht="12.75">
      <c r="F121" s="9"/>
    </row>
    <row r="122" ht="12.75">
      <c r="F122" s="9"/>
    </row>
    <row r="123" ht="12.75">
      <c r="F123" s="9"/>
    </row>
    <row r="124" ht="12.75">
      <c r="F124" s="9"/>
    </row>
    <row r="125" ht="12.75">
      <c r="F125" s="9"/>
    </row>
    <row r="126" ht="12.75">
      <c r="F126" s="9"/>
    </row>
    <row r="127" ht="12.75">
      <c r="F127" s="9"/>
    </row>
    <row r="128" ht="12.75">
      <c r="F128" s="9"/>
    </row>
    <row r="129" ht="12.75">
      <c r="F129" s="9"/>
    </row>
    <row r="130" ht="12.75">
      <c r="F130" s="9"/>
    </row>
    <row r="131" ht="12.75">
      <c r="F131" s="9"/>
    </row>
    <row r="132" ht="12.75">
      <c r="F132" s="9"/>
    </row>
    <row r="133" ht="12.75">
      <c r="F133" s="9"/>
    </row>
    <row r="134" ht="12.75">
      <c r="F134" s="9"/>
    </row>
    <row r="135" ht="12.75">
      <c r="F135" s="9"/>
    </row>
    <row r="136" ht="12.75">
      <c r="F136" s="9"/>
    </row>
    <row r="137" ht="12.75">
      <c r="F137" s="9"/>
    </row>
    <row r="138" ht="12.75">
      <c r="F138" s="9"/>
    </row>
    <row r="139" ht="12.75">
      <c r="F139" s="9"/>
    </row>
    <row r="140" ht="12.75">
      <c r="F140" s="9"/>
    </row>
    <row r="141" ht="12.75">
      <c r="F141" s="9"/>
    </row>
    <row r="142" ht="12.75">
      <c r="F142" s="9"/>
    </row>
    <row r="143" ht="12.75">
      <c r="F143" s="9"/>
    </row>
    <row r="144" ht="12.75">
      <c r="F144" s="9"/>
    </row>
    <row r="145" ht="12.75">
      <c r="F145" s="9"/>
    </row>
    <row r="146" ht="12.75">
      <c r="F146" s="9"/>
    </row>
    <row r="147" ht="12.75">
      <c r="F147" s="9"/>
    </row>
    <row r="148" ht="12.75">
      <c r="F148" s="9"/>
    </row>
    <row r="149" ht="12.75">
      <c r="F149" s="9"/>
    </row>
    <row r="150" ht="12.75">
      <c r="F150" s="9"/>
    </row>
    <row r="151" ht="12.75">
      <c r="F151" s="9"/>
    </row>
    <row r="152" ht="12.75">
      <c r="F152" s="9"/>
    </row>
    <row r="153" ht="12.75">
      <c r="F153" s="9"/>
    </row>
    <row r="154" ht="12.75">
      <c r="F154" s="9"/>
    </row>
    <row r="155" ht="12.75">
      <c r="F155" s="9"/>
    </row>
    <row r="156" ht="12.75">
      <c r="F156" s="9"/>
    </row>
    <row r="157" ht="12.75">
      <c r="F157" s="9"/>
    </row>
    <row r="158" ht="12.75">
      <c r="F158" s="9"/>
    </row>
    <row r="159" ht="12.75">
      <c r="F159" s="9"/>
    </row>
    <row r="160" ht="12.75">
      <c r="F160" s="9"/>
    </row>
    <row r="161" ht="12.75">
      <c r="F161" s="9"/>
    </row>
    <row r="162" ht="12.75">
      <c r="F162" s="9"/>
    </row>
    <row r="163" ht="12.75">
      <c r="F163" s="9"/>
    </row>
    <row r="164" ht="12.75">
      <c r="F164" s="9"/>
    </row>
    <row r="165" ht="12.75">
      <c r="F165" s="9"/>
    </row>
    <row r="166" ht="12.75">
      <c r="F166" s="9"/>
    </row>
    <row r="167" ht="12.75">
      <c r="F167" s="9"/>
    </row>
    <row r="168" ht="12.75">
      <c r="F168" s="9"/>
    </row>
    <row r="169" ht="12.75">
      <c r="F169" s="9"/>
    </row>
    <row r="170" ht="12.75">
      <c r="F170" s="9"/>
    </row>
    <row r="171" ht="12.75">
      <c r="F171" s="9"/>
    </row>
    <row r="172" ht="12.75">
      <c r="F172" s="9"/>
    </row>
    <row r="173" ht="12.75">
      <c r="F173" s="9"/>
    </row>
    <row r="174" ht="12.75">
      <c r="F174" s="9"/>
    </row>
    <row r="175" ht="12.75">
      <c r="F175" s="9"/>
    </row>
    <row r="176" ht="12.75">
      <c r="F176" s="9"/>
    </row>
    <row r="177" ht="12.75">
      <c r="F177" s="9"/>
    </row>
    <row r="178" ht="12.75">
      <c r="F178" s="9"/>
    </row>
    <row r="179" ht="12.75">
      <c r="F179" s="9"/>
    </row>
    <row r="180" ht="12.75">
      <c r="F180" s="9"/>
    </row>
    <row r="181" ht="12.75">
      <c r="F181" s="9"/>
    </row>
    <row r="182" ht="12.75">
      <c r="F182" s="9"/>
    </row>
    <row r="183" ht="12.75">
      <c r="F183" s="9"/>
    </row>
    <row r="184" ht="12.75">
      <c r="F184" s="9"/>
    </row>
    <row r="185" ht="12.75">
      <c r="F185" s="9"/>
    </row>
    <row r="186" ht="12.75">
      <c r="F186" s="9"/>
    </row>
    <row r="187" ht="12.75">
      <c r="F187" s="9"/>
    </row>
    <row r="188" ht="12.75">
      <c r="F188" s="9"/>
    </row>
    <row r="189" ht="12.75">
      <c r="F189" s="9"/>
    </row>
    <row r="190" ht="12.75">
      <c r="F190" s="9"/>
    </row>
    <row r="191" ht="12.75">
      <c r="F191" s="9"/>
    </row>
    <row r="192" ht="12.75">
      <c r="F192" s="9"/>
    </row>
    <row r="193" ht="12.75">
      <c r="F193" s="9"/>
    </row>
    <row r="194" ht="12.75">
      <c r="F194" s="9"/>
    </row>
    <row r="195" ht="12.75">
      <c r="F195" s="9"/>
    </row>
    <row r="196" ht="12.75">
      <c r="F196" s="9"/>
    </row>
    <row r="197" ht="12.75">
      <c r="F197" s="9"/>
    </row>
    <row r="198" ht="12.75">
      <c r="F198" s="9"/>
    </row>
    <row r="199" ht="12.75">
      <c r="F199" s="9"/>
    </row>
    <row r="200" ht="12.75">
      <c r="F200" s="9"/>
    </row>
    <row r="201" ht="12.75">
      <c r="F201" s="9"/>
    </row>
    <row r="202" ht="12.75">
      <c r="F202" s="9"/>
    </row>
    <row r="203" ht="12.75">
      <c r="F203" s="9"/>
    </row>
    <row r="204" ht="12.75">
      <c r="F204" s="9"/>
    </row>
    <row r="205" ht="12.75">
      <c r="F205" s="9"/>
    </row>
  </sheetData>
  <sheetProtection/>
  <mergeCells count="5">
    <mergeCell ref="B4:H4"/>
    <mergeCell ref="B5:H5"/>
    <mergeCell ref="B6:H6"/>
    <mergeCell ref="E9:F9"/>
    <mergeCell ref="G9:H9"/>
  </mergeCells>
  <printOptions/>
  <pageMargins left="0.4" right="0.4" top="0.5" bottom="0.3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46">
      <selection activeCell="B61" sqref="B61"/>
    </sheetView>
  </sheetViews>
  <sheetFormatPr defaultColWidth="9.140625" defaultRowHeight="12.75"/>
  <cols>
    <col min="1" max="1" width="7.28125" style="0" customWidth="1"/>
    <col min="12" max="12" width="10.28125" style="0" customWidth="1"/>
    <col min="13" max="13" width="9.8515625" style="0" customWidth="1"/>
  </cols>
  <sheetData>
    <row r="1" ht="18">
      <c r="F1" s="54" t="s">
        <v>99</v>
      </c>
    </row>
    <row r="2" ht="18">
      <c r="F2" s="54" t="s">
        <v>104</v>
      </c>
    </row>
    <row r="3" ht="15">
      <c r="G3" s="78" t="s">
        <v>111</v>
      </c>
    </row>
    <row r="4" ht="12.75" customHeight="1">
      <c r="G4" s="78"/>
    </row>
    <row r="5" spans="1:7" ht="15">
      <c r="A5" s="76" t="s">
        <v>112</v>
      </c>
      <c r="G5" s="78"/>
    </row>
    <row r="6" ht="12.75" customHeight="1"/>
    <row r="7" ht="12.75">
      <c r="A7" s="75" t="s">
        <v>113</v>
      </c>
    </row>
    <row r="8" ht="12.75">
      <c r="B8" s="124" t="s">
        <v>114</v>
      </c>
    </row>
    <row r="9" ht="12.75">
      <c r="B9" s="124" t="s">
        <v>115</v>
      </c>
    </row>
    <row r="10" ht="12.75">
      <c r="B10" s="124" t="s">
        <v>116</v>
      </c>
    </row>
    <row r="12" ht="12.75">
      <c r="B12" s="124" t="s">
        <v>117</v>
      </c>
    </row>
    <row r="13" ht="12.75">
      <c r="B13" s="125" t="s">
        <v>118</v>
      </c>
    </row>
    <row r="14" ht="12.75">
      <c r="B14" s="125" t="s">
        <v>119</v>
      </c>
    </row>
    <row r="16" ht="12.75">
      <c r="B16" s="124" t="s">
        <v>120</v>
      </c>
    </row>
    <row r="17" spans="2:13" ht="12.75">
      <c r="B17" s="125" t="s">
        <v>121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</row>
    <row r="18" spans="1:13" ht="12.75">
      <c r="A18" s="125"/>
      <c r="B18" s="125" t="s">
        <v>119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</row>
    <row r="19" spans="1:13" ht="12.7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</row>
    <row r="20" spans="1:13" ht="12.75">
      <c r="A20" s="75" t="s">
        <v>122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</row>
    <row r="21" spans="1:13" s="90" customFormat="1" ht="12.75">
      <c r="A21" s="124"/>
      <c r="B21" t="s">
        <v>123</v>
      </c>
      <c r="C21"/>
      <c r="D21"/>
      <c r="E21"/>
      <c r="F21"/>
      <c r="G21"/>
      <c r="H21"/>
      <c r="I21"/>
      <c r="J21"/>
      <c r="K21"/>
      <c r="L21"/>
      <c r="M21"/>
    </row>
    <row r="22" spans="1:2" ht="12.75">
      <c r="A22" s="124"/>
      <c r="B22" t="s">
        <v>124</v>
      </c>
    </row>
    <row r="24" ht="12.75">
      <c r="A24" s="75" t="s">
        <v>125</v>
      </c>
    </row>
    <row r="25" ht="12.75">
      <c r="B25" s="124" t="s">
        <v>126</v>
      </c>
    </row>
    <row r="26" ht="12.75">
      <c r="B26" s="124" t="s">
        <v>127</v>
      </c>
    </row>
    <row r="28" ht="12.75">
      <c r="A28" s="75" t="s">
        <v>128</v>
      </c>
    </row>
    <row r="29" ht="12.75">
      <c r="B29" s="124" t="s">
        <v>129</v>
      </c>
    </row>
    <row r="31" ht="12.75">
      <c r="A31" s="75" t="s">
        <v>130</v>
      </c>
    </row>
    <row r="32" ht="12.75">
      <c r="B32" s="124" t="s">
        <v>131</v>
      </c>
    </row>
    <row r="33" ht="12.75">
      <c r="B33" s="125" t="s">
        <v>132</v>
      </c>
    </row>
    <row r="35" ht="12.75">
      <c r="A35" s="75" t="s">
        <v>133</v>
      </c>
    </row>
    <row r="36" ht="12.75">
      <c r="B36" s="124" t="s">
        <v>134</v>
      </c>
    </row>
    <row r="38" ht="12.75">
      <c r="A38" s="75" t="s">
        <v>135</v>
      </c>
    </row>
    <row r="39" spans="1:2" ht="12.75">
      <c r="A39" s="75"/>
      <c r="B39" s="124" t="s">
        <v>136</v>
      </c>
    </row>
    <row r="40" ht="12.75">
      <c r="B40" s="125" t="s">
        <v>137</v>
      </c>
    </row>
    <row r="42" ht="12.75">
      <c r="A42" s="75" t="s">
        <v>138</v>
      </c>
    </row>
    <row r="43" ht="12.75">
      <c r="B43" s="124" t="s">
        <v>139</v>
      </c>
    </row>
    <row r="45" ht="12.75">
      <c r="A45" s="75" t="s">
        <v>140</v>
      </c>
    </row>
    <row r="46" ht="12.75">
      <c r="B46" s="124" t="s">
        <v>141</v>
      </c>
    </row>
    <row r="47" ht="12.75">
      <c r="B47" s="125" t="s">
        <v>157</v>
      </c>
    </row>
    <row r="49" ht="12.75" customHeight="1">
      <c r="A49" s="75" t="s">
        <v>142</v>
      </c>
    </row>
    <row r="50" ht="12.75">
      <c r="B50" s="124" t="s">
        <v>143</v>
      </c>
    </row>
    <row r="51" ht="12.75" customHeight="1"/>
    <row r="52" ht="14.25">
      <c r="A52" s="76" t="s">
        <v>144</v>
      </c>
    </row>
    <row r="54" ht="12.75">
      <c r="A54" s="75" t="s">
        <v>145</v>
      </c>
    </row>
    <row r="55" ht="12.75">
      <c r="B55" s="124" t="s">
        <v>146</v>
      </c>
    </row>
    <row r="56" ht="12.75">
      <c r="B56" s="124" t="s">
        <v>147</v>
      </c>
    </row>
    <row r="57" ht="12.75">
      <c r="A57" s="75" t="s">
        <v>135</v>
      </c>
    </row>
    <row r="58" ht="12.75">
      <c r="B58" s="124" t="s">
        <v>148</v>
      </c>
    </row>
    <row r="59" ht="12.75">
      <c r="A59" s="75" t="s">
        <v>140</v>
      </c>
    </row>
    <row r="60" ht="12.75">
      <c r="B60" t="s">
        <v>158</v>
      </c>
    </row>
    <row r="61" ht="12.75">
      <c r="B61" t="s">
        <v>149</v>
      </c>
    </row>
    <row r="63" spans="1:5" ht="12.75">
      <c r="A63" s="91" t="s">
        <v>150</v>
      </c>
      <c r="B63" s="91"/>
      <c r="C63" s="91"/>
      <c r="D63" s="91"/>
      <c r="E63" s="91"/>
    </row>
    <row r="64" ht="12.75">
      <c r="A64" s="75" t="s">
        <v>145</v>
      </c>
    </row>
    <row r="65" ht="12.75">
      <c r="B65" t="s">
        <v>151</v>
      </c>
    </row>
    <row r="66" spans="1:2" ht="12.75">
      <c r="A66" s="75"/>
      <c r="B66" t="s">
        <v>152</v>
      </c>
    </row>
    <row r="67" ht="12.75">
      <c r="A67" s="75" t="s">
        <v>153</v>
      </c>
    </row>
    <row r="68" ht="12.75">
      <c r="A68" s="75" t="s">
        <v>135</v>
      </c>
    </row>
    <row r="69" ht="12.75">
      <c r="B69" t="s">
        <v>154</v>
      </c>
    </row>
    <row r="71" spans="1:11" ht="12.75">
      <c r="A71" s="7"/>
      <c r="B71" s="7"/>
      <c r="C71" s="7"/>
      <c r="D71" s="7"/>
      <c r="E71" s="11"/>
      <c r="F71" s="21"/>
      <c r="G71" s="7"/>
      <c r="H71" s="7"/>
      <c r="I71" s="7"/>
      <c r="J71" s="7"/>
      <c r="K71" s="7"/>
    </row>
    <row r="72" spans="1:11" ht="12.75">
      <c r="A72" s="81"/>
      <c r="B72" s="7"/>
      <c r="C72" s="81" t="s">
        <v>106</v>
      </c>
      <c r="D72" s="7"/>
      <c r="E72" s="11"/>
      <c r="F72" s="21"/>
      <c r="G72" s="7"/>
      <c r="H72" s="7"/>
      <c r="I72" s="7"/>
      <c r="J72" s="7"/>
      <c r="K72" s="7"/>
    </row>
    <row r="73" spans="1:13" s="7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5:6" s="7" customFormat="1" ht="12.75">
      <c r="E74" s="11"/>
      <c r="F74" s="21"/>
    </row>
    <row r="75" spans="5:6" s="7" customFormat="1" ht="12.75">
      <c r="E75" s="11"/>
      <c r="F75" s="21"/>
    </row>
  </sheetData>
  <sheetProtection/>
  <printOptions/>
  <pageMargins left="0.4" right="0.4" top="0.2" bottom="0.2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7"/>
  <sheetViews>
    <sheetView zoomScalePageLayoutView="0" workbookViewId="0" topLeftCell="A1">
      <selection activeCell="A9" sqref="A9"/>
    </sheetView>
  </sheetViews>
  <sheetFormatPr defaultColWidth="9.140625" defaultRowHeight="12.75"/>
  <sheetData>
    <row r="4" ht="12.75">
      <c r="A4" s="79" t="s">
        <v>89</v>
      </c>
    </row>
    <row r="5" ht="12.75">
      <c r="A5" s="79" t="s">
        <v>90</v>
      </c>
    </row>
    <row r="6" ht="12.75">
      <c r="A6" s="79" t="s">
        <v>91</v>
      </c>
    </row>
    <row r="7" ht="12.75">
      <c r="A7" s="79" t="s">
        <v>92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9"/>
  <sheetViews>
    <sheetView zoomScalePageLayoutView="0" workbookViewId="0" topLeftCell="IV65536">
      <selection activeCell="A1" sqref="A1"/>
    </sheetView>
  </sheetViews>
  <sheetFormatPr defaultColWidth="0" defaultRowHeight="12.75" zeroHeight="1"/>
  <cols>
    <col min="1" max="16384" width="0" style="0" hidden="1" customWidth="1"/>
  </cols>
  <sheetData>
    <row r="1" ht="12.75" hidden="1">
      <c r="A1" t="s">
        <v>6</v>
      </c>
    </row>
    <row r="2" spans="1:2" ht="12.75" hidden="1">
      <c r="A2" t="s">
        <v>7</v>
      </c>
      <c r="B2" t="s">
        <v>8</v>
      </c>
    </row>
    <row r="3" spans="1:2" ht="12.75" hidden="1">
      <c r="A3" t="s">
        <v>9</v>
      </c>
      <c r="B3" t="s">
        <v>46</v>
      </c>
    </row>
    <row r="4" ht="12.75" hidden="1">
      <c r="A4" t="s">
        <v>10</v>
      </c>
    </row>
    <row r="5" spans="1:2" ht="12.75" hidden="1">
      <c r="A5" t="s">
        <v>11</v>
      </c>
      <c r="B5">
        <v>1</v>
      </c>
    </row>
    <row r="6" spans="1:5" ht="12.75" hidden="1">
      <c r="A6">
        <v>1</v>
      </c>
      <c r="B6" t="s">
        <v>12</v>
      </c>
      <c r="C6" t="s">
        <v>13</v>
      </c>
      <c r="D6" t="s">
        <v>14</v>
      </c>
      <c r="E6">
        <v>43</v>
      </c>
    </row>
    <row r="7" spans="1:44" ht="12.75" hidden="1">
      <c r="A7" t="s">
        <v>15</v>
      </c>
      <c r="B7" t="s">
        <v>17</v>
      </c>
      <c r="C7" t="s">
        <v>52</v>
      </c>
      <c r="D7" t="s">
        <v>47</v>
      </c>
      <c r="E7" t="s">
        <v>37</v>
      </c>
      <c r="F7" t="s">
        <v>39</v>
      </c>
      <c r="G7" t="s">
        <v>40</v>
      </c>
      <c r="H7" t="s">
        <v>48</v>
      </c>
      <c r="I7" t="s">
        <v>49</v>
      </c>
      <c r="J7" t="s">
        <v>50</v>
      </c>
      <c r="K7" t="s">
        <v>18</v>
      </c>
      <c r="L7" t="s">
        <v>19</v>
      </c>
      <c r="M7" t="s">
        <v>53</v>
      </c>
      <c r="N7" t="s">
        <v>20</v>
      </c>
      <c r="O7" t="s">
        <v>54</v>
      </c>
      <c r="P7" t="s">
        <v>42</v>
      </c>
      <c r="Q7" t="s">
        <v>43</v>
      </c>
      <c r="R7" t="s">
        <v>44</v>
      </c>
      <c r="S7" t="s">
        <v>45</v>
      </c>
      <c r="T7" t="s">
        <v>21</v>
      </c>
      <c r="U7" t="s">
        <v>22</v>
      </c>
      <c r="V7" t="s">
        <v>23</v>
      </c>
      <c r="W7" t="s">
        <v>55</v>
      </c>
      <c r="X7" t="s">
        <v>56</v>
      </c>
      <c r="Y7" t="s">
        <v>24</v>
      </c>
      <c r="Z7" t="s">
        <v>25</v>
      </c>
      <c r="AA7" t="s">
        <v>41</v>
      </c>
      <c r="AB7" t="s">
        <v>26</v>
      </c>
      <c r="AC7" t="s">
        <v>27</v>
      </c>
      <c r="AD7" t="s">
        <v>28</v>
      </c>
      <c r="AE7" t="s">
        <v>29</v>
      </c>
      <c r="AF7" t="s">
        <v>51</v>
      </c>
      <c r="AG7" t="s">
        <v>30</v>
      </c>
      <c r="AH7" t="s">
        <v>31</v>
      </c>
      <c r="AI7" t="s">
        <v>57</v>
      </c>
      <c r="AJ7" t="s">
        <v>0</v>
      </c>
      <c r="AK7" t="s">
        <v>1</v>
      </c>
      <c r="AL7" t="s">
        <v>38</v>
      </c>
      <c r="AM7" t="s">
        <v>5</v>
      </c>
      <c r="AN7" t="s">
        <v>32</v>
      </c>
      <c r="AO7" t="s">
        <v>33</v>
      </c>
      <c r="AP7" t="s">
        <v>34</v>
      </c>
      <c r="AQ7" t="s">
        <v>35</v>
      </c>
      <c r="AR7" t="s">
        <v>36</v>
      </c>
    </row>
    <row r="8" spans="1:44" ht="12.75" hidden="1">
      <c r="A8" t="s">
        <v>16</v>
      </c>
      <c r="B8" t="e">
        <f>'sample budget'!#REF!</f>
        <v>#REF!</v>
      </c>
      <c r="C8" t="e">
        <f>'sample budget'!#REF!</f>
        <v>#REF!</v>
      </c>
      <c r="D8" t="e">
        <f>'sample budget'!#REF!</f>
        <v>#REF!</v>
      </c>
      <c r="E8" t="e">
        <f>'sample budget'!#REF!</f>
        <v>#REF!</v>
      </c>
      <c r="F8" t="e">
        <f>'sample budget'!#REF!</f>
        <v>#REF!</v>
      </c>
      <c r="G8" t="e">
        <f>'sample budget'!#REF!</f>
        <v>#REF!</v>
      </c>
      <c r="H8" t="e">
        <f>'sample budget'!#REF!</f>
        <v>#REF!</v>
      </c>
      <c r="I8" t="e">
        <f>'sample budget'!#REF!</f>
        <v>#REF!</v>
      </c>
      <c r="J8" t="e">
        <f>'sample budget'!#REF!</f>
        <v>#REF!</v>
      </c>
      <c r="K8" t="e">
        <f>'sample budget'!#REF!</f>
        <v>#REF!</v>
      </c>
      <c r="L8" t="e">
        <f>'sample budget'!#REF!</f>
        <v>#REF!</v>
      </c>
      <c r="M8" t="e">
        <f>'sample budget'!#REF!</f>
        <v>#REF!</v>
      </c>
      <c r="N8" t="e">
        <f>'sample budget'!#REF!</f>
        <v>#REF!</v>
      </c>
      <c r="O8" t="e">
        <f>'sample budget'!#REF!</f>
        <v>#REF!</v>
      </c>
      <c r="P8" t="e">
        <f>'sample budget'!#REF!</f>
        <v>#REF!</v>
      </c>
      <c r="Q8" t="e">
        <f>'sample budget'!#REF!</f>
        <v>#REF!</v>
      </c>
      <c r="R8" t="e">
        <f>'sample budget'!#REF!</f>
        <v>#REF!</v>
      </c>
      <c r="S8" t="e">
        <f>'sample budget'!#REF!</f>
        <v>#REF!</v>
      </c>
      <c r="T8" s="2" t="e">
        <f>'sample budget'!#REF!</f>
        <v>#REF!</v>
      </c>
      <c r="U8" s="2" t="e">
        <f>'sample budget'!#REF!</f>
        <v>#REF!</v>
      </c>
      <c r="V8" s="1" t="e">
        <f>'sample budget'!#REF!</f>
        <v>#REF!</v>
      </c>
      <c r="W8" s="2">
        <f>'sample budget'!$C$35</f>
        <v>0</v>
      </c>
      <c r="X8" s="2">
        <f>'sample budget'!$F$35</f>
        <v>0</v>
      </c>
      <c r="Y8" s="1" t="e">
        <f>'sample budget'!#REF!</f>
        <v>#REF!</v>
      </c>
      <c r="Z8" t="e">
        <f>'sample budget'!#REF!</f>
        <v>#REF!</v>
      </c>
      <c r="AA8" t="e">
        <f>'sample budget'!#REF!</f>
        <v>#REF!</v>
      </c>
      <c r="AB8" t="e">
        <f>'sample budget'!#REF!</f>
        <v>#REF!</v>
      </c>
      <c r="AC8" t="e">
        <f>'sample budget'!#REF!</f>
        <v>#REF!</v>
      </c>
      <c r="AD8" t="e">
        <f>'sample budget'!#REF!</f>
        <v>#REF!</v>
      </c>
      <c r="AE8" t="e">
        <f>'sample budget'!#REF!</f>
        <v>#REF!</v>
      </c>
      <c r="AF8" t="e">
        <f>'sample budget'!#REF!</f>
        <v>#REF!</v>
      </c>
      <c r="AG8" t="e">
        <f>'sample budget'!#REF!</f>
        <v>#REF!</v>
      </c>
      <c r="AH8" t="e">
        <f>'sample budget'!#REF!</f>
        <v>#REF!</v>
      </c>
      <c r="AI8" t="e">
        <f>'sample budget'!#REF!</f>
        <v>#REF!</v>
      </c>
      <c r="AJ8" t="e">
        <f>'sample budget'!#REF!</f>
        <v>#REF!</v>
      </c>
      <c r="AK8" t="e">
        <f>'sample budget'!#REF!</f>
        <v>#REF!</v>
      </c>
      <c r="AL8" t="e">
        <f>'sample budget'!#REF!</f>
        <v>#REF!</v>
      </c>
      <c r="AM8" t="e">
        <f>'sample budget'!#REF!</f>
        <v>#REF!</v>
      </c>
      <c r="AN8" s="2">
        <f>'sample budget'!$E$45</f>
        <v>0</v>
      </c>
      <c r="AO8" s="2">
        <f>'sample budget'!$E$50</f>
        <v>0</v>
      </c>
      <c r="AP8" s="3">
        <f>'sample budget'!$B$55</f>
        <v>0</v>
      </c>
      <c r="AQ8">
        <f>'sample budget'!$B$56</f>
        <v>0</v>
      </c>
      <c r="AR8">
        <f>'sample budget'!$B$57</f>
        <v>0</v>
      </c>
    </row>
    <row r="9" ht="12.75" hidden="1">
      <c r="A9" t="s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UNO, Office of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Debi Benoit</dc:creator>
  <cp:keywords/>
  <dc:description/>
  <cp:lastModifiedBy>rgros19</cp:lastModifiedBy>
  <cp:lastPrinted>2014-08-29T17:20:15Z</cp:lastPrinted>
  <dcterms:created xsi:type="dcterms:W3CDTF">1999-06-28T19:53:29Z</dcterms:created>
  <dcterms:modified xsi:type="dcterms:W3CDTF">2020-02-28T17:31:00Z</dcterms:modified>
  <cp:category/>
  <cp:version/>
  <cp:contentType/>
  <cp:contentStatus/>
</cp:coreProperties>
</file>